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F226284586\Desktop\資訊公開\"/>
    </mc:Choice>
  </mc:AlternateContent>
  <bookViews>
    <workbookView xWindow="0" yWindow="0" windowWidth="28800" windowHeight="12390"/>
  </bookViews>
  <sheets>
    <sheet name="工作表1" sheetId="1" r:id="rId1"/>
  </sheets>
  <externalReferences>
    <externalReference r:id="rId2"/>
  </externalReferences>
  <definedNames>
    <definedName name="_xlnm.Print_Area" localSheetId="0">工作表1!$A$1:$K$27</definedName>
    <definedName name="_xlnm.Print_Titles" localSheetId="0">工作表1!$A:$K,工作表1!$1:$1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F27" i="1"/>
  <c r="E27" i="1"/>
  <c r="D27" i="1"/>
  <c r="C27" i="1"/>
  <c r="B27" i="1"/>
  <c r="K26" i="1"/>
  <c r="J26" i="1"/>
  <c r="I26" i="1"/>
  <c r="H26" i="1"/>
  <c r="G26" i="1"/>
  <c r="F26" i="1"/>
  <c r="E26" i="1"/>
  <c r="D26" i="1"/>
  <c r="C26" i="1"/>
  <c r="B26" i="1"/>
  <c r="K25" i="1"/>
  <c r="J25" i="1"/>
  <c r="I25" i="1"/>
  <c r="H25" i="1"/>
  <c r="G25" i="1"/>
  <c r="F25" i="1"/>
  <c r="E25" i="1"/>
  <c r="D25" i="1"/>
  <c r="C25" i="1"/>
  <c r="B25" i="1"/>
  <c r="K24" i="1"/>
  <c r="J24" i="1"/>
  <c r="I24" i="1"/>
  <c r="H24" i="1"/>
  <c r="G24" i="1"/>
  <c r="F24" i="1"/>
  <c r="E24" i="1"/>
  <c r="D24" i="1"/>
  <c r="C24" i="1"/>
  <c r="B24" i="1"/>
  <c r="K23" i="1"/>
  <c r="J23" i="1"/>
  <c r="I23" i="1"/>
  <c r="H23" i="1"/>
  <c r="G23" i="1"/>
  <c r="F23" i="1"/>
  <c r="E23" i="1"/>
  <c r="D23" i="1"/>
  <c r="C23" i="1"/>
  <c r="B23" i="1"/>
  <c r="K22" i="1"/>
  <c r="J22" i="1"/>
  <c r="I22" i="1"/>
  <c r="H22" i="1"/>
  <c r="G22" i="1"/>
  <c r="F22" i="1"/>
  <c r="E22" i="1"/>
  <c r="D22" i="1"/>
  <c r="C22" i="1"/>
  <c r="B22" i="1"/>
  <c r="K21" i="1"/>
  <c r="J21" i="1"/>
  <c r="I21" i="1"/>
  <c r="H21" i="1"/>
  <c r="G21" i="1"/>
  <c r="F21" i="1"/>
  <c r="E21" i="1"/>
  <c r="D21" i="1"/>
  <c r="C21" i="1"/>
  <c r="B21" i="1"/>
  <c r="K20" i="1"/>
  <c r="J20" i="1"/>
  <c r="I20" i="1"/>
  <c r="H20" i="1"/>
  <c r="G20" i="1"/>
  <c r="F20" i="1"/>
  <c r="E20" i="1"/>
  <c r="D20" i="1"/>
  <c r="C20" i="1"/>
  <c r="B20" i="1"/>
  <c r="K19" i="1"/>
  <c r="J19" i="1"/>
  <c r="I19" i="1"/>
  <c r="H19" i="1"/>
  <c r="G19" i="1"/>
  <c r="F19" i="1"/>
  <c r="E19" i="1"/>
  <c r="D19" i="1"/>
  <c r="C19" i="1"/>
  <c r="B19" i="1"/>
  <c r="K18" i="1"/>
  <c r="J18" i="1"/>
  <c r="I18" i="1"/>
  <c r="H18" i="1"/>
  <c r="G18" i="1"/>
  <c r="F18" i="1"/>
  <c r="E18" i="1"/>
  <c r="D18" i="1"/>
  <c r="C18" i="1"/>
  <c r="B18" i="1"/>
  <c r="K17" i="1"/>
  <c r="J17" i="1"/>
  <c r="I17" i="1"/>
  <c r="H17" i="1"/>
  <c r="G17" i="1"/>
  <c r="F17" i="1"/>
  <c r="E17" i="1"/>
  <c r="D17" i="1"/>
  <c r="C17" i="1"/>
  <c r="B17" i="1"/>
  <c r="K16" i="1"/>
  <c r="J16" i="1"/>
  <c r="I16" i="1"/>
  <c r="H16" i="1"/>
  <c r="G16" i="1"/>
  <c r="F16" i="1"/>
  <c r="E16" i="1"/>
  <c r="D16" i="1"/>
  <c r="C16" i="1"/>
  <c r="B16" i="1"/>
  <c r="K15" i="1"/>
  <c r="J15" i="1"/>
  <c r="I15" i="1"/>
  <c r="H15" i="1"/>
  <c r="G15" i="1"/>
  <c r="F15" i="1"/>
  <c r="E15" i="1"/>
  <c r="D15" i="1"/>
  <c r="C15" i="1"/>
  <c r="B15" i="1"/>
  <c r="K14" i="1"/>
  <c r="J14" i="1"/>
  <c r="I14" i="1"/>
  <c r="H14" i="1"/>
  <c r="G14" i="1"/>
  <c r="F14" i="1"/>
  <c r="E14" i="1"/>
  <c r="D14" i="1"/>
  <c r="C14" i="1"/>
  <c r="B14" i="1"/>
  <c r="K13" i="1"/>
  <c r="J13" i="1"/>
  <c r="I13" i="1"/>
  <c r="H13" i="1"/>
  <c r="G13" i="1"/>
  <c r="F13" i="1"/>
  <c r="E13" i="1"/>
  <c r="D13" i="1"/>
  <c r="C13" i="1"/>
  <c r="B13" i="1"/>
  <c r="K12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K10" i="1"/>
  <c r="J10" i="1"/>
  <c r="I10" i="1"/>
  <c r="H10" i="1"/>
  <c r="G10" i="1"/>
  <c r="F10" i="1"/>
  <c r="E10" i="1"/>
  <c r="D10" i="1"/>
  <c r="C10" i="1"/>
  <c r="B10" i="1"/>
  <c r="K9" i="1"/>
  <c r="J9" i="1"/>
  <c r="I9" i="1"/>
  <c r="H9" i="1"/>
  <c r="G9" i="1"/>
  <c r="F9" i="1"/>
  <c r="E9" i="1"/>
  <c r="D9" i="1"/>
  <c r="C9" i="1"/>
  <c r="B9" i="1"/>
  <c r="K8" i="1"/>
  <c r="J8" i="1"/>
  <c r="I8" i="1"/>
  <c r="H8" i="1"/>
  <c r="G8" i="1"/>
  <c r="F8" i="1"/>
  <c r="E8" i="1"/>
  <c r="D8" i="1"/>
  <c r="C8" i="1"/>
  <c r="B8" i="1"/>
  <c r="K7" i="1"/>
  <c r="J7" i="1"/>
  <c r="I7" i="1"/>
  <c r="H7" i="1"/>
  <c r="G7" i="1"/>
  <c r="F7" i="1"/>
  <c r="E7" i="1"/>
  <c r="D7" i="1"/>
  <c r="C7" i="1"/>
  <c r="B7" i="1"/>
  <c r="K6" i="1"/>
  <c r="J6" i="1"/>
  <c r="I6" i="1"/>
  <c r="H6" i="1"/>
  <c r="G6" i="1"/>
  <c r="F6" i="1"/>
  <c r="E6" i="1"/>
  <c r="D6" i="1"/>
  <c r="C6" i="1"/>
  <c r="B6" i="1"/>
  <c r="K5" i="1"/>
  <c r="J5" i="1"/>
  <c r="I5" i="1"/>
  <c r="H5" i="1"/>
  <c r="G5" i="1"/>
  <c r="F5" i="1"/>
  <c r="E5" i="1"/>
  <c r="D5" i="1"/>
  <c r="C5" i="1"/>
  <c r="B5" i="1"/>
  <c r="K4" i="1"/>
  <c r="J4" i="1"/>
  <c r="I4" i="1"/>
  <c r="H4" i="1"/>
  <c r="G4" i="1"/>
  <c r="F4" i="1"/>
  <c r="E4" i="1"/>
  <c r="D4" i="1"/>
  <c r="C4" i="1"/>
  <c r="B4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<sst xmlns="http://schemas.openxmlformats.org/spreadsheetml/2006/main" count="13" uniqueCount="13">
  <si>
    <t>國軍退除役官兵輔導委員會工程施工查核小組查核及複查結果（112年1月1日至8月31日）</t>
  </si>
  <si>
    <t>項次</t>
  </si>
  <si>
    <t>查核日期</t>
  </si>
  <si>
    <t>工程主辦機關</t>
  </si>
  <si>
    <t>工程名稱</t>
  </si>
  <si>
    <t>契約金額（千元）</t>
  </si>
  <si>
    <t>規劃設計單位</t>
  </si>
  <si>
    <t>監造單位</t>
  </si>
  <si>
    <t>承攬廠商</t>
  </si>
  <si>
    <t>專案管理廠商</t>
  </si>
  <si>
    <t>評分等第</t>
  </si>
  <si>
    <t>材料抽驗</t>
  </si>
  <si>
    <t>合格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</si>
</sst>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31243;&#26045;&#24037;&#26597;&#26680;&#23567;&#32068;&#26597;&#26680;&#21450;&#35079;&#26597;&#32080;&#26524;(&#36039;&#35338;&#20844;&#3828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品質查核一覽表-本機關查核督導之標案"/>
      <sheetName val="工程施工查核資料開放(公式)"/>
      <sheetName val="工程施工查核資料開放(無公式)"/>
    </sheetNames>
    <sheetDataSet>
      <sheetData sheetId="0">
        <row r="7">
          <cell r="B7" t="str">
            <v>醫科大樓3樓T031負壓專責病房整修工程</v>
          </cell>
          <cell r="D7" t="str">
            <v>國軍退除役官兵輔導委員會臺北榮民總醫院</v>
          </cell>
          <cell r="G7">
            <v>70880</v>
          </cell>
          <cell r="H7" t="str">
            <v>高蔡義建築師事務所</v>
          </cell>
          <cell r="I7" t="str">
            <v>高蔡義建築師事務所</v>
          </cell>
          <cell r="J7" t="str">
            <v>家王室內裝修股份有限公司</v>
          </cell>
          <cell r="L7" t="str">
            <v>112/02/03</v>
          </cell>
          <cell r="T7">
            <v>79</v>
          </cell>
          <cell r="AO7" t="str">
            <v>未抽驗</v>
          </cell>
          <cell r="AP7" t="str">
            <v>未抽驗</v>
          </cell>
          <cell r="AQ7" t="str">
            <v>未抽驗</v>
          </cell>
          <cell r="AU7" t="str">
            <v>未抽驗</v>
          </cell>
          <cell r="AV7" t="str">
            <v>未抽驗</v>
          </cell>
          <cell r="AW7" t="str">
            <v>未抽驗</v>
          </cell>
          <cell r="AX7" t="str">
            <v>未抽驗</v>
          </cell>
          <cell r="AY7" t="str">
            <v>未抽驗</v>
          </cell>
          <cell r="AZ7" t="str">
            <v>未抽驗</v>
          </cell>
          <cell r="BA7" t="str">
            <v>未抽驗</v>
          </cell>
          <cell r="BB7" t="str">
            <v>未抽驗</v>
          </cell>
          <cell r="BC7" t="str">
            <v>未抽驗</v>
          </cell>
          <cell r="BD7" t="str">
            <v>未抽驗</v>
          </cell>
          <cell r="BE7" t="str">
            <v>未抽驗</v>
          </cell>
          <cell r="BF7" t="str">
            <v>合格</v>
          </cell>
        </row>
        <row r="8">
          <cell r="B8" t="str">
            <v>AB棟住宿式長照機構暨精神科急性病房整建工程</v>
          </cell>
          <cell r="D8" t="str">
            <v>高雄榮民總醫院屏東分院</v>
          </cell>
          <cell r="G8">
            <v>117620.53</v>
          </cell>
          <cell r="H8" t="str">
            <v>趙建銘建築師事務所</v>
          </cell>
          <cell r="I8" t="str">
            <v>趙建銘建築師事務所</v>
          </cell>
          <cell r="J8" t="str">
            <v>廣展成室內裝修有限公司</v>
          </cell>
          <cell r="L8" t="str">
            <v>112/02/08</v>
          </cell>
          <cell r="T8">
            <v>76</v>
          </cell>
          <cell r="AO8" t="str">
            <v>未抽驗</v>
          </cell>
          <cell r="AP8" t="str">
            <v>未抽驗</v>
          </cell>
          <cell r="AQ8" t="str">
            <v>未抽驗</v>
          </cell>
          <cell r="AU8" t="str">
            <v>未抽驗</v>
          </cell>
          <cell r="AV8" t="str">
            <v>未抽驗</v>
          </cell>
          <cell r="AW8" t="str">
            <v>未抽驗</v>
          </cell>
          <cell r="AX8" t="str">
            <v>未抽驗</v>
          </cell>
          <cell r="AY8" t="str">
            <v>未抽驗</v>
          </cell>
          <cell r="AZ8" t="str">
            <v>未抽驗</v>
          </cell>
          <cell r="BA8" t="str">
            <v>未抽驗</v>
          </cell>
          <cell r="BB8" t="str">
            <v>未抽驗</v>
          </cell>
          <cell r="BC8" t="str">
            <v>未抽驗</v>
          </cell>
          <cell r="BD8" t="str">
            <v>未抽驗</v>
          </cell>
          <cell r="BE8" t="str">
            <v>未抽驗</v>
          </cell>
          <cell r="BF8" t="str">
            <v>未抽驗</v>
          </cell>
        </row>
        <row r="9">
          <cell r="B9" t="str">
            <v>第二醫療大樓RF及六樓金屬包板整修工程（含一醫41號電梯）</v>
          </cell>
          <cell r="D9" t="str">
            <v>國軍退除役官兵輔導委員會臺中榮民總醫院</v>
          </cell>
          <cell r="G9">
            <v>11145</v>
          </cell>
          <cell r="H9" t="str">
            <v>賴銘昌建築師事務所</v>
          </cell>
          <cell r="I9" t="str">
            <v>賴銘昌建築師事務所</v>
          </cell>
          <cell r="J9" t="str">
            <v>尊義營造有限公司</v>
          </cell>
          <cell r="L9" t="str">
            <v>112/02/17</v>
          </cell>
          <cell r="T9">
            <v>82</v>
          </cell>
          <cell r="AO9" t="str">
            <v>未抽驗</v>
          </cell>
          <cell r="AP9" t="str">
            <v>未抽驗</v>
          </cell>
          <cell r="AQ9" t="str">
            <v>未抽驗</v>
          </cell>
          <cell r="AU9" t="str">
            <v>未抽驗</v>
          </cell>
          <cell r="AV9" t="str">
            <v>未抽驗</v>
          </cell>
          <cell r="AW9" t="str">
            <v>未抽驗</v>
          </cell>
          <cell r="AX9" t="str">
            <v>未抽驗</v>
          </cell>
          <cell r="AY9" t="str">
            <v>未抽驗</v>
          </cell>
          <cell r="AZ9" t="str">
            <v>未抽驗</v>
          </cell>
          <cell r="BA9" t="str">
            <v>未抽驗</v>
          </cell>
          <cell r="BB9" t="str">
            <v>未抽驗</v>
          </cell>
          <cell r="BC9" t="str">
            <v>未抽驗</v>
          </cell>
          <cell r="BD9" t="str">
            <v>未抽驗</v>
          </cell>
          <cell r="BE9" t="str">
            <v>未抽驗</v>
          </cell>
          <cell r="BF9" t="str">
            <v>合格</v>
          </cell>
        </row>
        <row r="10">
          <cell r="B10" t="str">
            <v>蘇澳院區職務宿舍耐震補強工程</v>
          </cell>
          <cell r="D10" t="str">
            <v>臺北榮民總醫院蘇澳分院</v>
          </cell>
          <cell r="G10">
            <v>5850</v>
          </cell>
          <cell r="H10" t="str">
            <v>大欣工程顧問有限公司</v>
          </cell>
          <cell r="I10" t="str">
            <v>大欣工程顧問有限公司</v>
          </cell>
          <cell r="J10" t="str">
            <v>冠紘土木包工業</v>
          </cell>
          <cell r="L10" t="str">
            <v>112/03/09</v>
          </cell>
          <cell r="T10">
            <v>81</v>
          </cell>
          <cell r="AO10" t="str">
            <v>未抽驗</v>
          </cell>
          <cell r="AP10" t="str">
            <v>未抽驗</v>
          </cell>
          <cell r="AQ10" t="str">
            <v>未抽驗</v>
          </cell>
          <cell r="AU10" t="str">
            <v>未抽驗</v>
          </cell>
          <cell r="AV10" t="str">
            <v>未抽驗</v>
          </cell>
          <cell r="AW10" t="str">
            <v>未抽驗</v>
          </cell>
          <cell r="AX10" t="str">
            <v>未抽驗</v>
          </cell>
          <cell r="AY10" t="str">
            <v>未抽驗</v>
          </cell>
          <cell r="AZ10" t="str">
            <v>未抽驗</v>
          </cell>
          <cell r="BA10" t="str">
            <v>未抽驗</v>
          </cell>
          <cell r="BB10" t="str">
            <v>未抽驗</v>
          </cell>
          <cell r="BC10" t="str">
            <v>未抽驗</v>
          </cell>
          <cell r="BD10" t="str">
            <v>未抽驗</v>
          </cell>
          <cell r="BE10" t="str">
            <v>未抽驗</v>
          </cell>
          <cell r="BF10" t="str">
            <v>合格</v>
          </cell>
        </row>
        <row r="11">
          <cell r="B11" t="str">
            <v>臺南榮譽國民之家新址(平實R7)及臺南榮民健康服務園區(網寮北)新建工程</v>
          </cell>
          <cell r="D11" t="str">
            <v>臺南市政府工務局</v>
          </cell>
          <cell r="G11">
            <v>1183132.79</v>
          </cell>
          <cell r="H11" t="str">
            <v>劉木賢建築師事務所</v>
          </cell>
          <cell r="I11" t="str">
            <v>劉木賢建築師事務所</v>
          </cell>
          <cell r="J11" t="str">
            <v>鈺通營造工程股份有限公司</v>
          </cell>
          <cell r="K11" t="str">
            <v>誠蓄工程顧問股份有限公司</v>
          </cell>
          <cell r="L11" t="str">
            <v>112/03/17</v>
          </cell>
          <cell r="T11">
            <v>86</v>
          </cell>
          <cell r="AO11" t="str">
            <v>未抽驗</v>
          </cell>
          <cell r="AP11" t="str">
            <v>未抽驗</v>
          </cell>
          <cell r="AQ11" t="str">
            <v>未抽驗</v>
          </cell>
          <cell r="AU11" t="str">
            <v>合格</v>
          </cell>
          <cell r="AV11" t="str">
            <v>未抽驗</v>
          </cell>
          <cell r="AW11" t="str">
            <v>未抽驗</v>
          </cell>
          <cell r="AX11" t="str">
            <v>未抽驗</v>
          </cell>
          <cell r="AY11" t="str">
            <v>未抽驗</v>
          </cell>
          <cell r="AZ11" t="str">
            <v>未抽驗</v>
          </cell>
          <cell r="BA11" t="str">
            <v>未抽驗</v>
          </cell>
          <cell r="BB11" t="str">
            <v>未抽驗</v>
          </cell>
          <cell r="BC11" t="str">
            <v>未抽驗</v>
          </cell>
          <cell r="BD11" t="str">
            <v>未抽驗</v>
          </cell>
          <cell r="BE11" t="str">
            <v>未抽驗</v>
          </cell>
          <cell r="BF11" t="str">
            <v>未抽驗</v>
          </cell>
        </row>
        <row r="12">
          <cell r="B12" t="str">
            <v>第二醫療大樓1樓大廳修繕工程(含第一醫療大廳室內裝修工程)</v>
          </cell>
          <cell r="D12" t="str">
            <v>國軍退除役官兵輔導委員會臺中榮民總醫院</v>
          </cell>
          <cell r="G12">
            <v>3367</v>
          </cell>
          <cell r="H12" t="str">
            <v>賴銘昌建築師事務所</v>
          </cell>
          <cell r="I12" t="str">
            <v>賴銘昌建築師事務所</v>
          </cell>
          <cell r="J12" t="str">
            <v>天漢文創室內裝修股份有限公司</v>
          </cell>
          <cell r="L12" t="str">
            <v>112/03/24</v>
          </cell>
          <cell r="T12">
            <v>78</v>
          </cell>
          <cell r="AO12" t="str">
            <v>未抽驗</v>
          </cell>
          <cell r="AP12" t="str">
            <v>未抽驗</v>
          </cell>
          <cell r="AQ12" t="str">
            <v>未抽驗</v>
          </cell>
          <cell r="AU12" t="str">
            <v>未抽驗</v>
          </cell>
          <cell r="AV12" t="str">
            <v>未抽驗</v>
          </cell>
          <cell r="AW12" t="str">
            <v>未抽驗</v>
          </cell>
          <cell r="AX12" t="str">
            <v>未抽驗</v>
          </cell>
          <cell r="AY12" t="str">
            <v>未抽驗</v>
          </cell>
          <cell r="AZ12" t="str">
            <v>未抽驗</v>
          </cell>
          <cell r="BA12" t="str">
            <v>未抽驗</v>
          </cell>
          <cell r="BB12" t="str">
            <v>未抽驗</v>
          </cell>
          <cell r="BC12" t="str">
            <v>未抽驗</v>
          </cell>
          <cell r="BD12" t="str">
            <v>未抽驗</v>
          </cell>
          <cell r="BE12" t="str">
            <v>未抽驗</v>
          </cell>
          <cell r="BF12" t="str">
            <v>合格</v>
          </cell>
        </row>
        <row r="13">
          <cell r="B13" t="str">
            <v>中正17樓神經外科加護中心NCU整修工程(建築裝修工程)</v>
          </cell>
          <cell r="D13" t="str">
            <v>國軍退除役官兵輔導委員會臺北榮民總醫院</v>
          </cell>
          <cell r="G13">
            <v>25680</v>
          </cell>
          <cell r="H13" t="str">
            <v>四季建築師事務所</v>
          </cell>
          <cell r="I13" t="str">
            <v>四季建築師事務所</v>
          </cell>
          <cell r="J13" t="str">
            <v>泉心室內裝修工程有限公司</v>
          </cell>
          <cell r="L13" t="str">
            <v>112/03/31</v>
          </cell>
          <cell r="T13">
            <v>81</v>
          </cell>
          <cell r="AO13" t="str">
            <v>未抽驗</v>
          </cell>
          <cell r="AP13" t="str">
            <v>未抽驗</v>
          </cell>
          <cell r="AQ13" t="str">
            <v>未抽驗</v>
          </cell>
          <cell r="AU13" t="str">
            <v>未抽驗</v>
          </cell>
          <cell r="AV13" t="str">
            <v>未抽驗</v>
          </cell>
          <cell r="AW13" t="str">
            <v>未抽驗</v>
          </cell>
          <cell r="AX13" t="str">
            <v>未抽驗</v>
          </cell>
          <cell r="AY13" t="str">
            <v>未抽驗</v>
          </cell>
          <cell r="AZ13" t="str">
            <v>未抽驗</v>
          </cell>
          <cell r="BA13" t="str">
            <v>未抽驗</v>
          </cell>
          <cell r="BB13" t="str">
            <v>未抽驗</v>
          </cell>
          <cell r="BC13" t="str">
            <v>未抽驗</v>
          </cell>
          <cell r="BD13" t="str">
            <v>未抽驗</v>
          </cell>
          <cell r="BE13" t="str">
            <v>未抽驗</v>
          </cell>
          <cell r="BF13" t="str">
            <v>合格</v>
          </cell>
        </row>
        <row r="14">
          <cell r="B14" t="str">
            <v>臺中市西屯區惠來厝段328地號建築物整建及耐震力補強工程</v>
          </cell>
          <cell r="D14" t="str">
            <v>國軍退除役官兵輔導委員會臺中市榮民服務處</v>
          </cell>
          <cell r="G14">
            <v>56880</v>
          </cell>
          <cell r="H14" t="str">
            <v>立信工程顧問有限公司</v>
          </cell>
          <cell r="I14" t="str">
            <v>立信工程顧問有限公司</v>
          </cell>
          <cell r="J14" t="str">
            <v>綠佳營造有限公司</v>
          </cell>
          <cell r="L14" t="str">
            <v>112/04/14</v>
          </cell>
          <cell r="T14">
            <v>80</v>
          </cell>
          <cell r="AO14" t="str">
            <v>未抽驗</v>
          </cell>
          <cell r="AP14" t="str">
            <v>未抽驗</v>
          </cell>
          <cell r="AQ14" t="str">
            <v>未抽驗</v>
          </cell>
          <cell r="AU14" t="str">
            <v>未抽驗</v>
          </cell>
          <cell r="AV14" t="str">
            <v>未抽驗</v>
          </cell>
          <cell r="AW14" t="str">
            <v>未抽驗</v>
          </cell>
          <cell r="AX14" t="str">
            <v>未抽驗</v>
          </cell>
          <cell r="AY14" t="str">
            <v>未抽驗</v>
          </cell>
          <cell r="AZ14" t="str">
            <v>未抽驗</v>
          </cell>
          <cell r="BA14" t="str">
            <v>未抽驗</v>
          </cell>
          <cell r="BB14" t="str">
            <v>未抽驗</v>
          </cell>
          <cell r="BC14" t="str">
            <v>未抽驗</v>
          </cell>
          <cell r="BD14" t="str">
            <v>未抽驗</v>
          </cell>
          <cell r="BE14" t="str">
            <v>未抽驗</v>
          </cell>
          <cell r="BF14" t="str">
            <v>未抽驗</v>
          </cell>
        </row>
        <row r="15">
          <cell r="B15" t="str">
            <v>112年度清境農場北草原廁所整修工程</v>
          </cell>
          <cell r="D15" t="str">
            <v>國軍退除役官兵輔導委員會清境農場</v>
          </cell>
          <cell r="G15">
            <v>2380</v>
          </cell>
          <cell r="H15" t="str">
            <v>建安土木結構技師事務所</v>
          </cell>
          <cell r="I15" t="str">
            <v>建安土木結構技師事務所</v>
          </cell>
          <cell r="J15" t="str">
            <v>利匡營造有限公司</v>
          </cell>
          <cell r="L15" t="str">
            <v>112/04/27</v>
          </cell>
          <cell r="T15">
            <v>78</v>
          </cell>
        </row>
        <row r="16">
          <cell r="B16" t="str">
            <v>112年度清境農場觀山牧區圍籬整修工程</v>
          </cell>
          <cell r="D16" t="str">
            <v>國軍退除役官兵輔導委員會清境農場</v>
          </cell>
          <cell r="G16">
            <v>4030</v>
          </cell>
          <cell r="H16" t="str">
            <v>建安土木結構技師事務所</v>
          </cell>
          <cell r="I16" t="str">
            <v>建安土木結構技師事務所</v>
          </cell>
          <cell r="J16" t="str">
            <v>金大營造有限公司</v>
          </cell>
          <cell r="L16" t="str">
            <v>112/04/27</v>
          </cell>
          <cell r="T16">
            <v>79</v>
          </cell>
          <cell r="AO16" t="str">
            <v>未抽驗</v>
          </cell>
          <cell r="AP16" t="str">
            <v>未抽驗</v>
          </cell>
          <cell r="AQ16" t="str">
            <v>未抽驗</v>
          </cell>
          <cell r="AU16" t="str">
            <v>未抽驗</v>
          </cell>
          <cell r="AV16" t="str">
            <v>未抽驗</v>
          </cell>
          <cell r="AW16" t="str">
            <v>未抽驗</v>
          </cell>
          <cell r="AX16" t="str">
            <v>未抽驗</v>
          </cell>
          <cell r="AY16" t="str">
            <v>未抽驗</v>
          </cell>
          <cell r="AZ16" t="str">
            <v>未抽驗</v>
          </cell>
          <cell r="BA16" t="str">
            <v>未抽驗</v>
          </cell>
          <cell r="BB16" t="str">
            <v>未抽驗</v>
          </cell>
          <cell r="BC16" t="str">
            <v>未抽驗</v>
          </cell>
          <cell r="BD16" t="str">
            <v>未抽驗</v>
          </cell>
          <cell r="BE16" t="str">
            <v>未抽驗</v>
          </cell>
          <cell r="BF16" t="str">
            <v>合格</v>
          </cell>
        </row>
        <row r="17">
          <cell r="B17" t="str">
            <v>111年度院區廁所及研究大樓1F研究室等整建工程</v>
          </cell>
          <cell r="D17" t="str">
            <v>國軍退除役官兵輔導委員會臺中榮民總醫院</v>
          </cell>
          <cell r="G17">
            <v>13450</v>
          </cell>
          <cell r="H17" t="str">
            <v>賴銘昌建築師事務所</v>
          </cell>
          <cell r="I17" t="str">
            <v>賴銘昌建築師事務所</v>
          </cell>
          <cell r="J17" t="str">
            <v>連泰室內裝修有限公司</v>
          </cell>
          <cell r="L17" t="str">
            <v>112/05/12</v>
          </cell>
          <cell r="T17">
            <v>78</v>
          </cell>
          <cell r="AO17" t="str">
            <v>未抽驗</v>
          </cell>
          <cell r="AP17" t="str">
            <v>未抽驗</v>
          </cell>
          <cell r="AQ17" t="str">
            <v>未抽驗</v>
          </cell>
          <cell r="AU17" t="str">
            <v>未抽驗</v>
          </cell>
          <cell r="AV17" t="str">
            <v>未抽驗</v>
          </cell>
          <cell r="AW17" t="str">
            <v>未抽驗</v>
          </cell>
          <cell r="AX17" t="str">
            <v>未抽驗</v>
          </cell>
          <cell r="AY17" t="str">
            <v>未抽驗</v>
          </cell>
          <cell r="AZ17" t="str">
            <v>未抽驗</v>
          </cell>
          <cell r="BA17" t="str">
            <v>未抽驗</v>
          </cell>
          <cell r="BB17" t="str">
            <v>未抽驗</v>
          </cell>
          <cell r="BC17" t="str">
            <v>未抽驗</v>
          </cell>
          <cell r="BD17" t="str">
            <v>未抽驗</v>
          </cell>
          <cell r="BE17" t="str">
            <v>未抽驗</v>
          </cell>
          <cell r="BF17" t="str">
            <v>合格</v>
          </cell>
        </row>
        <row r="18">
          <cell r="B18" t="str">
            <v>榮光大樓、南京東路宿舍及學員宿舍屋頂防水隔熱及雨水貯留系統設置工程</v>
          </cell>
          <cell r="D18" t="str">
            <v>國軍退除役官兵輔導委員會</v>
          </cell>
          <cell r="G18">
            <v>11275</v>
          </cell>
          <cell r="H18" t="str">
            <v>馮月忠建築師事務所</v>
          </cell>
          <cell r="I18" t="str">
            <v>馮月忠建築師事務所</v>
          </cell>
          <cell r="J18" t="str">
            <v>峰鈺營造有限公司</v>
          </cell>
          <cell r="L18" t="str">
            <v>112/06/08</v>
          </cell>
          <cell r="T18">
            <v>80</v>
          </cell>
          <cell r="AO18" t="str">
            <v>未抽驗</v>
          </cell>
          <cell r="AP18" t="str">
            <v>未抽驗</v>
          </cell>
          <cell r="AQ18" t="str">
            <v>未抽驗</v>
          </cell>
          <cell r="AU18" t="str">
            <v>未抽驗</v>
          </cell>
          <cell r="AV18" t="str">
            <v>未抽驗</v>
          </cell>
          <cell r="AW18" t="str">
            <v>未抽驗</v>
          </cell>
          <cell r="AX18" t="str">
            <v>未抽驗</v>
          </cell>
          <cell r="AY18" t="str">
            <v>未抽驗</v>
          </cell>
          <cell r="AZ18" t="str">
            <v>未抽驗</v>
          </cell>
          <cell r="BA18" t="str">
            <v>未抽驗</v>
          </cell>
          <cell r="BB18" t="str">
            <v>未抽驗</v>
          </cell>
          <cell r="BC18" t="str">
            <v>未抽驗</v>
          </cell>
          <cell r="BD18" t="str">
            <v>未抽驗</v>
          </cell>
          <cell r="BE18" t="str">
            <v>未抽驗</v>
          </cell>
          <cell r="BF18" t="str">
            <v>合格</v>
          </cell>
        </row>
        <row r="19">
          <cell r="B19" t="str">
            <v>複合式商店新建工程</v>
          </cell>
          <cell r="D19" t="str">
            <v>高雄榮民總醫院</v>
          </cell>
          <cell r="G19">
            <v>5141.74</v>
          </cell>
          <cell r="H19" t="str">
            <v>境謙建築師事務所</v>
          </cell>
          <cell r="I19" t="str">
            <v>境謙建築師事務所</v>
          </cell>
          <cell r="J19" t="str">
            <v>常贏營造有限公司</v>
          </cell>
          <cell r="L19" t="str">
            <v>112/06/30</v>
          </cell>
          <cell r="T19">
            <v>80</v>
          </cell>
          <cell r="AO19" t="str">
            <v>未抽驗</v>
          </cell>
          <cell r="AP19" t="str">
            <v>未抽驗</v>
          </cell>
          <cell r="AQ19" t="str">
            <v>未抽驗</v>
          </cell>
          <cell r="AU19" t="str">
            <v>合格</v>
          </cell>
          <cell r="AV19" t="str">
            <v>未抽驗</v>
          </cell>
          <cell r="AW19" t="str">
            <v>未抽驗</v>
          </cell>
          <cell r="AX19" t="str">
            <v>未抽驗</v>
          </cell>
          <cell r="AY19" t="str">
            <v>未抽驗</v>
          </cell>
          <cell r="AZ19" t="str">
            <v>未抽驗</v>
          </cell>
          <cell r="BA19" t="str">
            <v>未抽驗</v>
          </cell>
          <cell r="BB19" t="str">
            <v>未抽驗</v>
          </cell>
          <cell r="BC19" t="str">
            <v>未抽驗</v>
          </cell>
          <cell r="BD19" t="str">
            <v>未抽驗</v>
          </cell>
          <cell r="BE19" t="str">
            <v>未抽驗</v>
          </cell>
          <cell r="BF19" t="str">
            <v>未抽驗</v>
          </cell>
        </row>
        <row r="20">
          <cell r="B20" t="str">
            <v>棲蘭山林區100線林道0K-7K上邊坡崩塌暨6.9K及13K路基坍方修復工程</v>
          </cell>
          <cell r="D20" t="str">
            <v>國軍退除役官兵輔導委員會榮民森林保育事業管理處</v>
          </cell>
          <cell r="G20">
            <v>23003</v>
          </cell>
          <cell r="H20" t="str">
            <v>四維工程顧問有限公司</v>
          </cell>
          <cell r="I20" t="str">
            <v>四維工程顧問有限公司</v>
          </cell>
          <cell r="J20" t="str">
            <v>晉通營造有限公司</v>
          </cell>
          <cell r="L20" t="str">
            <v>112/07/05</v>
          </cell>
          <cell r="T20">
            <v>83</v>
          </cell>
          <cell r="AO20" t="str">
            <v>未抽驗</v>
          </cell>
          <cell r="AP20" t="str">
            <v>未抽驗</v>
          </cell>
          <cell r="AQ20" t="str">
            <v>未抽驗</v>
          </cell>
          <cell r="AU20" t="str">
            <v>未抽驗</v>
          </cell>
          <cell r="AV20" t="str">
            <v>未抽驗</v>
          </cell>
          <cell r="AW20" t="str">
            <v>未抽驗</v>
          </cell>
          <cell r="AX20" t="str">
            <v>未抽驗</v>
          </cell>
          <cell r="AY20" t="str">
            <v>未抽驗</v>
          </cell>
          <cell r="AZ20" t="str">
            <v>未抽驗</v>
          </cell>
          <cell r="BA20" t="str">
            <v>未抽驗</v>
          </cell>
          <cell r="BB20" t="str">
            <v>未抽驗</v>
          </cell>
          <cell r="BC20" t="str">
            <v>未抽驗</v>
          </cell>
          <cell r="BD20" t="str">
            <v>未抽驗</v>
          </cell>
          <cell r="BE20" t="str">
            <v>未抽驗</v>
          </cell>
          <cell r="BF20" t="str">
            <v>合格</v>
          </cell>
        </row>
        <row r="21">
          <cell r="B21" t="str">
            <v>蘇澳及員山院區病房雜項內裝整修及附屬工程</v>
          </cell>
          <cell r="D21" t="str">
            <v>臺北榮民總醫院蘇澳分院</v>
          </cell>
          <cell r="G21">
            <v>9000</v>
          </cell>
          <cell r="H21" t="str">
            <v>吳志明建築師事務所</v>
          </cell>
          <cell r="I21" t="str">
            <v>吳志明建築師事務所</v>
          </cell>
          <cell r="J21" t="str">
            <v>安毅營造有限公司</v>
          </cell>
          <cell r="L21" t="str">
            <v>112/07/12</v>
          </cell>
          <cell r="T21">
            <v>83</v>
          </cell>
          <cell r="AO21" t="str">
            <v>未抽驗</v>
          </cell>
          <cell r="AP21" t="str">
            <v>未抽驗</v>
          </cell>
          <cell r="AQ21" t="str">
            <v>未抽驗</v>
          </cell>
          <cell r="AU21" t="str">
            <v>未抽驗</v>
          </cell>
          <cell r="AV21" t="str">
            <v>未抽驗</v>
          </cell>
          <cell r="AW21" t="str">
            <v>未抽驗</v>
          </cell>
          <cell r="AX21" t="str">
            <v>未抽驗</v>
          </cell>
          <cell r="AY21" t="str">
            <v>未抽驗</v>
          </cell>
          <cell r="AZ21" t="str">
            <v>未抽驗</v>
          </cell>
          <cell r="BA21" t="str">
            <v>未抽驗</v>
          </cell>
          <cell r="BB21" t="str">
            <v>未抽驗</v>
          </cell>
          <cell r="BC21" t="str">
            <v>未抽驗</v>
          </cell>
          <cell r="BD21" t="str">
            <v>未抽驗</v>
          </cell>
          <cell r="BE21" t="str">
            <v>未抽驗</v>
          </cell>
          <cell r="BF21" t="str">
            <v>未抽驗</v>
          </cell>
        </row>
        <row r="22">
          <cell r="B22" t="str">
            <v>112年二校區消防大樓結構修繕工程採購案</v>
          </cell>
          <cell r="D22" t="str">
            <v>國軍退除役官兵輔導委員會退除役官兵職業訓練中心</v>
          </cell>
          <cell r="G22">
            <v>2470</v>
          </cell>
          <cell r="H22" t="str">
            <v>杜班工程技術顧問有限公司</v>
          </cell>
          <cell r="I22" t="str">
            <v>杜班工程技術顧問有限公司</v>
          </cell>
          <cell r="J22" t="str">
            <v>一大營造有限公司</v>
          </cell>
          <cell r="L22" t="str">
            <v>112/07/14</v>
          </cell>
          <cell r="T22">
            <v>81</v>
          </cell>
          <cell r="AO22" t="str">
            <v>未抽驗</v>
          </cell>
          <cell r="AP22" t="str">
            <v>未抽驗</v>
          </cell>
          <cell r="AQ22" t="str">
            <v>未抽驗</v>
          </cell>
          <cell r="AU22" t="str">
            <v>未抽驗</v>
          </cell>
          <cell r="AV22" t="str">
            <v>未抽驗</v>
          </cell>
          <cell r="AW22" t="str">
            <v>未抽驗</v>
          </cell>
          <cell r="AX22" t="str">
            <v>未抽驗</v>
          </cell>
          <cell r="AY22" t="str">
            <v>未抽驗</v>
          </cell>
          <cell r="AZ22" t="str">
            <v>未抽驗</v>
          </cell>
          <cell r="BA22" t="str">
            <v>未抽驗</v>
          </cell>
          <cell r="BB22" t="str">
            <v>未抽驗</v>
          </cell>
          <cell r="BC22" t="str">
            <v>未抽驗</v>
          </cell>
          <cell r="BD22" t="str">
            <v>未抽驗</v>
          </cell>
          <cell r="BE22" t="str">
            <v>未抽驗</v>
          </cell>
          <cell r="BF22" t="str">
            <v>未抽驗</v>
          </cell>
        </row>
        <row r="23">
          <cell r="B23" t="str">
            <v>112年各校區公共廁所修繕工程採購案</v>
          </cell>
          <cell r="D23" t="str">
            <v>國軍退除役官兵輔導委員會退除役官兵職業訓練中心</v>
          </cell>
          <cell r="G23">
            <v>3600</v>
          </cell>
          <cell r="H23" t="str">
            <v>杜班工程技術顧問有限公司</v>
          </cell>
          <cell r="I23" t="str">
            <v>杜班工程技術顧問有限公司</v>
          </cell>
          <cell r="J23" t="str">
            <v>展佑土木包工業(桃園縣)</v>
          </cell>
          <cell r="L23" t="str">
            <v>112/07/14</v>
          </cell>
          <cell r="T23">
            <v>83</v>
          </cell>
          <cell r="AO23" t="str">
            <v>未抽驗</v>
          </cell>
          <cell r="AP23" t="str">
            <v>未抽驗</v>
          </cell>
          <cell r="AQ23" t="str">
            <v>未抽驗</v>
          </cell>
          <cell r="AU23" t="str">
            <v>未抽驗</v>
          </cell>
          <cell r="AV23" t="str">
            <v>未抽驗</v>
          </cell>
          <cell r="AW23" t="str">
            <v>未抽驗</v>
          </cell>
          <cell r="AX23" t="str">
            <v>未抽驗</v>
          </cell>
          <cell r="AY23" t="str">
            <v>未抽驗</v>
          </cell>
          <cell r="AZ23" t="str">
            <v>未抽驗</v>
          </cell>
          <cell r="BA23" t="str">
            <v>未抽驗</v>
          </cell>
          <cell r="BB23" t="str">
            <v>未抽驗</v>
          </cell>
          <cell r="BC23" t="str">
            <v>未抽驗</v>
          </cell>
          <cell r="BD23" t="str">
            <v>未抽驗</v>
          </cell>
          <cell r="BE23" t="str">
            <v>未抽驗</v>
          </cell>
          <cell r="BF23" t="str">
            <v>未抽驗</v>
          </cell>
        </row>
        <row r="24">
          <cell r="B24" t="str">
            <v>臺中市西屯區惠來厝段328地號建築物整建及耐震力補強工程</v>
          </cell>
          <cell r="D24" t="str">
            <v>國軍退除役官兵輔導委員會臺中市榮民服務處</v>
          </cell>
          <cell r="G24">
            <v>56880</v>
          </cell>
          <cell r="H24" t="str">
            <v>立信工程顧問有限公司</v>
          </cell>
          <cell r="I24" t="str">
            <v>立信工程顧問有限公司</v>
          </cell>
          <cell r="J24" t="str">
            <v>綠佳營造有限公司</v>
          </cell>
          <cell r="L24" t="str">
            <v>112/07/28</v>
          </cell>
          <cell r="T24">
            <v>78</v>
          </cell>
          <cell r="AO24" t="str">
            <v>未抽驗</v>
          </cell>
          <cell r="AP24" t="str">
            <v>未抽驗</v>
          </cell>
          <cell r="AQ24" t="str">
            <v>未抽驗</v>
          </cell>
          <cell r="AU24" t="str">
            <v>合格</v>
          </cell>
          <cell r="AV24" t="str">
            <v>未抽驗</v>
          </cell>
          <cell r="AW24" t="str">
            <v>未抽驗</v>
          </cell>
          <cell r="AX24" t="str">
            <v>未抽驗</v>
          </cell>
          <cell r="AY24" t="str">
            <v>未抽驗</v>
          </cell>
          <cell r="AZ24" t="str">
            <v>未抽驗</v>
          </cell>
          <cell r="BA24" t="str">
            <v>未抽驗</v>
          </cell>
          <cell r="BB24" t="str">
            <v>未抽驗</v>
          </cell>
          <cell r="BC24" t="str">
            <v>未抽驗</v>
          </cell>
          <cell r="BD24" t="str">
            <v>未抽驗</v>
          </cell>
          <cell r="BE24" t="str">
            <v>未抽驗</v>
          </cell>
          <cell r="BF24" t="str">
            <v>未抽驗</v>
          </cell>
        </row>
        <row r="25">
          <cell r="B25" t="str">
            <v>111年度院區廁所及研究大樓1F研究室等整建工程</v>
          </cell>
          <cell r="D25" t="str">
            <v>國軍退除役官兵輔導委員會臺中榮民總醫院</v>
          </cell>
          <cell r="G25">
            <v>13450</v>
          </cell>
          <cell r="H25" t="str">
            <v>賴銘昌建築師事務所</v>
          </cell>
          <cell r="I25" t="str">
            <v>賴銘昌建築師事務所</v>
          </cell>
          <cell r="J25" t="str">
            <v>連泰室內裝修有限公司</v>
          </cell>
          <cell r="L25" t="str">
            <v>112/08/04</v>
          </cell>
          <cell r="T25">
            <v>81</v>
          </cell>
          <cell r="AO25" t="str">
            <v>未抽驗</v>
          </cell>
          <cell r="AP25" t="str">
            <v>未抽驗</v>
          </cell>
          <cell r="AQ25" t="str">
            <v>未抽驗</v>
          </cell>
          <cell r="AU25" t="str">
            <v>未抽驗</v>
          </cell>
          <cell r="AV25" t="str">
            <v>未抽驗</v>
          </cell>
          <cell r="AW25" t="str">
            <v>未抽驗</v>
          </cell>
          <cell r="AX25" t="str">
            <v>未抽驗</v>
          </cell>
          <cell r="AY25" t="str">
            <v>未抽驗</v>
          </cell>
          <cell r="AZ25" t="str">
            <v>未抽驗</v>
          </cell>
          <cell r="BA25" t="str">
            <v>未抽驗</v>
          </cell>
          <cell r="BB25" t="str">
            <v>未抽驗</v>
          </cell>
          <cell r="BC25" t="str">
            <v>未抽驗</v>
          </cell>
          <cell r="BD25" t="str">
            <v>未抽驗</v>
          </cell>
          <cell r="BE25" t="str">
            <v>未抽驗</v>
          </cell>
          <cell r="BF25" t="str">
            <v>合格</v>
          </cell>
        </row>
        <row r="26">
          <cell r="B26" t="str">
            <v>家區無障礙設施改善工程</v>
          </cell>
          <cell r="D26" t="str">
            <v>國軍退除役官兵輔導委員會新竹榮譽國民之家</v>
          </cell>
          <cell r="G26">
            <v>2457</v>
          </cell>
          <cell r="H26" t="str">
            <v>蔡崇和建築師事務所</v>
          </cell>
          <cell r="I26" t="str">
            <v>蔡崇和建築師事務所</v>
          </cell>
          <cell r="J26" t="str">
            <v>鼎照土木包工業</v>
          </cell>
          <cell r="L26" t="str">
            <v>112/08/15</v>
          </cell>
          <cell r="T26">
            <v>80</v>
          </cell>
          <cell r="AO26" t="str">
            <v>未抽驗</v>
          </cell>
          <cell r="AP26" t="str">
            <v>未抽驗</v>
          </cell>
          <cell r="AQ26" t="str">
            <v>未抽驗</v>
          </cell>
          <cell r="AU26" t="str">
            <v>合格</v>
          </cell>
          <cell r="AV26" t="str">
            <v>未抽驗</v>
          </cell>
          <cell r="AW26" t="str">
            <v>未抽驗</v>
          </cell>
          <cell r="AX26" t="str">
            <v>未抽驗</v>
          </cell>
          <cell r="AY26" t="str">
            <v>未抽驗</v>
          </cell>
          <cell r="AZ26" t="str">
            <v>未抽驗</v>
          </cell>
          <cell r="BA26" t="str">
            <v>未抽驗</v>
          </cell>
          <cell r="BB26" t="str">
            <v>未抽驗</v>
          </cell>
          <cell r="BC26" t="str">
            <v>未抽驗</v>
          </cell>
          <cell r="BD26" t="str">
            <v>未抽驗</v>
          </cell>
          <cell r="BE26" t="str">
            <v>未抽驗</v>
          </cell>
          <cell r="BF26" t="str">
            <v>未抽驗</v>
          </cell>
        </row>
        <row r="27">
          <cell r="B27" t="str">
            <v>同位素治療病房整修工程</v>
          </cell>
          <cell r="D27" t="str">
            <v>高雄榮民總醫院</v>
          </cell>
          <cell r="G27">
            <v>28890</v>
          </cell>
          <cell r="H27" t="str">
            <v>林福原建築師事務所</v>
          </cell>
          <cell r="I27" t="str">
            <v>林福原建築師事務所</v>
          </cell>
          <cell r="J27" t="str">
            <v>宏洋環控科技股份有限公司</v>
          </cell>
          <cell r="L27" t="str">
            <v>112/08/16</v>
          </cell>
          <cell r="T27">
            <v>80</v>
          </cell>
          <cell r="AO27" t="str">
            <v>未抽驗</v>
          </cell>
          <cell r="AP27" t="str">
            <v>未抽驗</v>
          </cell>
          <cell r="AQ27" t="str">
            <v>未抽驗</v>
          </cell>
          <cell r="AU27" t="str">
            <v>未抽驗</v>
          </cell>
          <cell r="AV27" t="str">
            <v>未抽驗</v>
          </cell>
          <cell r="AW27" t="str">
            <v>未抽驗</v>
          </cell>
          <cell r="AX27" t="str">
            <v>未抽驗</v>
          </cell>
          <cell r="AY27" t="str">
            <v>未抽驗</v>
          </cell>
          <cell r="AZ27" t="str">
            <v>未抽驗</v>
          </cell>
          <cell r="BA27" t="str">
            <v>未抽驗</v>
          </cell>
          <cell r="BB27" t="str">
            <v>未抽驗</v>
          </cell>
          <cell r="BC27" t="str">
            <v>未抽驗</v>
          </cell>
          <cell r="BD27" t="str">
            <v>未抽驗</v>
          </cell>
          <cell r="BE27" t="str">
            <v>未抽驗</v>
          </cell>
          <cell r="BF27" t="str">
            <v>合格</v>
          </cell>
        </row>
        <row r="28">
          <cell r="B28" t="str">
            <v>仁愛堂、友愛堂、敬業樓消防整修及防火區劃重設工程案</v>
          </cell>
          <cell r="D28" t="str">
            <v>國軍退除役官兵輔導委員會桃園榮譽國民之家</v>
          </cell>
          <cell r="G28">
            <v>3328.95</v>
          </cell>
          <cell r="H28" t="str">
            <v>廖欽大建築師事務所</v>
          </cell>
          <cell r="I28" t="str">
            <v>廖欽大建築師事務所</v>
          </cell>
          <cell r="J28" t="str">
            <v>撰美室內裝修事業有限公司</v>
          </cell>
          <cell r="L28" t="str">
            <v>112/08/18</v>
          </cell>
          <cell r="T28">
            <v>83</v>
          </cell>
          <cell r="AO28" t="str">
            <v>未抽驗</v>
          </cell>
          <cell r="AP28" t="str">
            <v>未抽驗</v>
          </cell>
          <cell r="AQ28" t="str">
            <v>未抽驗</v>
          </cell>
          <cell r="AU28" t="str">
            <v>未抽驗</v>
          </cell>
          <cell r="AV28" t="str">
            <v>未抽驗</v>
          </cell>
          <cell r="AW28" t="str">
            <v>未抽驗</v>
          </cell>
          <cell r="AX28" t="str">
            <v>未抽驗</v>
          </cell>
          <cell r="AY28" t="str">
            <v>未抽驗</v>
          </cell>
          <cell r="AZ28" t="str">
            <v>未抽驗</v>
          </cell>
          <cell r="BA28" t="str">
            <v>未抽驗</v>
          </cell>
          <cell r="BB28" t="str">
            <v>未抽驗</v>
          </cell>
          <cell r="BC28" t="str">
            <v>未抽驗</v>
          </cell>
          <cell r="BD28" t="str">
            <v>未抽驗</v>
          </cell>
          <cell r="BE28" t="str">
            <v>未抽驗</v>
          </cell>
          <cell r="BF28" t="str">
            <v>合格</v>
          </cell>
        </row>
        <row r="29">
          <cell r="B29" t="str">
            <v>鳳林分院附設頤園住宿長照機構共同投標採購案</v>
          </cell>
          <cell r="D29" t="str">
            <v>臺北榮民總醫院玉里分院</v>
          </cell>
          <cell r="G29">
            <v>191900</v>
          </cell>
          <cell r="H29" t="str">
            <v>曾昭銘建築師事務所</v>
          </cell>
          <cell r="I29" t="str">
            <v>曾昭銘建築師事務所</v>
          </cell>
          <cell r="J29" t="str">
            <v>勝旭室內裝修有限公司</v>
          </cell>
          <cell r="L29" t="str">
            <v>112/08/24</v>
          </cell>
          <cell r="T29">
            <v>80</v>
          </cell>
          <cell r="AO29" t="str">
            <v>未抽驗</v>
          </cell>
          <cell r="AP29" t="str">
            <v>未抽驗</v>
          </cell>
          <cell r="AQ29" t="str">
            <v>未抽驗</v>
          </cell>
          <cell r="AU29" t="str">
            <v>未抽驗</v>
          </cell>
          <cell r="AV29" t="str">
            <v>未抽驗</v>
          </cell>
          <cell r="AW29" t="str">
            <v>未抽驗</v>
          </cell>
          <cell r="AX29" t="str">
            <v>未抽驗</v>
          </cell>
          <cell r="AY29" t="str">
            <v>未抽驗</v>
          </cell>
          <cell r="AZ29" t="str">
            <v>未抽驗</v>
          </cell>
          <cell r="BA29" t="str">
            <v>未抽驗</v>
          </cell>
          <cell r="BB29" t="str">
            <v>未抽驗</v>
          </cell>
          <cell r="BC29" t="str">
            <v>未抽驗</v>
          </cell>
          <cell r="BD29" t="str">
            <v>未抽驗</v>
          </cell>
          <cell r="BE29" t="str">
            <v>未抽驗</v>
          </cell>
          <cell r="BF29" t="str">
            <v>未抽驗</v>
          </cell>
        </row>
        <row r="30">
          <cell r="B30" t="str">
            <v>鳳林分院榮光樓室內裝修改善工程共同投標採購案</v>
          </cell>
          <cell r="D30" t="str">
            <v>臺北榮民總醫院玉里分院</v>
          </cell>
          <cell r="G30">
            <v>59600</v>
          </cell>
          <cell r="H30" t="str">
            <v>蘇建榮建築師事務所</v>
          </cell>
          <cell r="I30" t="str">
            <v>蘇建榮建築師事務所</v>
          </cell>
          <cell r="J30" t="str">
            <v>永曄營造有限公司</v>
          </cell>
          <cell r="L30" t="str">
            <v>112/08/24</v>
          </cell>
          <cell r="T30">
            <v>82</v>
          </cell>
          <cell r="AO30" t="str">
            <v>未抽驗</v>
          </cell>
          <cell r="AP30" t="str">
            <v>未抽驗</v>
          </cell>
          <cell r="AQ30" t="str">
            <v>未抽驗</v>
          </cell>
          <cell r="AU30" t="str">
            <v>未抽驗</v>
          </cell>
          <cell r="AV30" t="str">
            <v>未抽驗</v>
          </cell>
          <cell r="AW30" t="str">
            <v>未抽驗</v>
          </cell>
          <cell r="AX30" t="str">
            <v>未抽驗</v>
          </cell>
          <cell r="AY30" t="str">
            <v>未抽驗</v>
          </cell>
          <cell r="AZ30" t="str">
            <v>未抽驗</v>
          </cell>
          <cell r="BA30" t="str">
            <v>未抽驗</v>
          </cell>
          <cell r="BB30" t="str">
            <v>未抽驗</v>
          </cell>
          <cell r="BC30" t="str">
            <v>未抽驗</v>
          </cell>
          <cell r="BD30" t="str">
            <v>未抽驗</v>
          </cell>
          <cell r="BE30" t="str">
            <v>未抽驗</v>
          </cell>
          <cell r="BF30" t="str">
            <v>未抽驗</v>
          </cell>
        </row>
        <row r="31">
          <cell r="B31" t="str">
            <v>112年廊道外牆與屋頂防水整修暨中庭景觀改善工程</v>
          </cell>
          <cell r="D31" t="str">
            <v>臺中榮民總醫院埔里分院</v>
          </cell>
          <cell r="G31">
            <v>20286.09</v>
          </cell>
          <cell r="H31" t="str">
            <v>徐英豪建築師事務所</v>
          </cell>
          <cell r="I31" t="str">
            <v>徐英豪建築師事務所</v>
          </cell>
          <cell r="J31" t="str">
            <v>佳澄營造工程股份有限公司</v>
          </cell>
          <cell r="L31" t="str">
            <v>112/08/31</v>
          </cell>
          <cell r="T31">
            <v>81</v>
          </cell>
          <cell r="AO31" t="str">
            <v>未抽驗</v>
          </cell>
          <cell r="AP31" t="str">
            <v>未抽驗</v>
          </cell>
          <cell r="AQ31" t="str">
            <v>未抽驗</v>
          </cell>
          <cell r="AU31" t="str">
            <v>未抽驗</v>
          </cell>
          <cell r="AV31" t="str">
            <v>未抽驗</v>
          </cell>
          <cell r="AW31" t="str">
            <v>未抽驗</v>
          </cell>
          <cell r="AX31" t="str">
            <v>未抽驗</v>
          </cell>
          <cell r="AY31" t="str">
            <v>未抽驗</v>
          </cell>
          <cell r="AZ31" t="str">
            <v>未抽驗</v>
          </cell>
          <cell r="BA31" t="str">
            <v>未抽驗</v>
          </cell>
          <cell r="BB31" t="str">
            <v>未抽驗</v>
          </cell>
          <cell r="BC31" t="str">
            <v>未抽驗</v>
          </cell>
          <cell r="BD31" t="str">
            <v>未抽驗</v>
          </cell>
          <cell r="BE31" t="str">
            <v>未抽驗</v>
          </cell>
          <cell r="BF31" t="str">
            <v>未抽驗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BreakPreview" zoomScale="85" zoomScaleNormal="100" zoomScaleSheetLayoutView="85" workbookViewId="0">
      <selection activeCell="K12" sqref="K12"/>
    </sheetView>
  </sheetViews>
  <sheetFormatPr defaultRowHeight="16.5" x14ac:dyDescent="0.25"/>
  <cols>
    <col min="1" max="1" width="5.5" style="4" customWidth="1"/>
    <col min="2" max="2" width="13.875" style="4" customWidth="1"/>
    <col min="3" max="3" width="28.75" style="1" customWidth="1"/>
    <col min="4" max="4" width="43.5" style="1" customWidth="1"/>
    <col min="5" max="5" width="18.375" style="1" customWidth="1"/>
    <col min="6" max="8" width="19.875" style="1" customWidth="1"/>
    <col min="9" max="9" width="18" style="1" customWidth="1"/>
    <col min="10" max="11" width="9.5" style="1" customWidth="1"/>
    <col min="12" max="16384" width="9" style="1"/>
  </cols>
  <sheetData>
    <row r="1" spans="1:11" ht="19.5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4" customFormat="1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33" x14ac:dyDescent="0.25">
      <c r="A3" s="2">
        <v>1</v>
      </c>
      <c r="B3" s="3" t="str">
        <f>'[1]品質查核一覽表-本機關查核督導之標案'!L7</f>
        <v>112/02/03</v>
      </c>
      <c r="C3" s="5" t="str">
        <f>'[1]品質查核一覽表-本機關查核督導之標案'!D7</f>
        <v>國軍退除役官兵輔導委員會臺北榮民總醫院</v>
      </c>
      <c r="D3" s="5" t="str">
        <f>'[1]品質查核一覽表-本機關查核督導之標案'!B7</f>
        <v>醫科大樓3樓T031負壓專責病房整修工程</v>
      </c>
      <c r="E3" s="6">
        <f>'[1]品質查核一覽表-本機關查核督導之標案'!G7</f>
        <v>70880</v>
      </c>
      <c r="F3" s="7" t="str">
        <f>'[1]品質查核一覽表-本機關查核督導之標案'!H7</f>
        <v>高蔡義建築師事務所</v>
      </c>
      <c r="G3" s="7" t="str">
        <f>'[1]品質查核一覽表-本機關查核督導之標案'!I7</f>
        <v>高蔡義建築師事務所</v>
      </c>
      <c r="H3" s="7" t="str">
        <f>'[1]品質查核一覽表-本機關查核督導之標案'!J7</f>
        <v>家王室內裝修股份有限公司</v>
      </c>
      <c r="I3" s="7" t="str">
        <f>IF('[1]品質查核一覽表-本機關查核督導之標案'!K7="","",'[1]品質查核一覽表-本機關查核督導之標案'!K7)</f>
        <v/>
      </c>
      <c r="J3" s="3" t="str">
        <f>IF('[1]品質查核一覽表-本機關查核督導之標案'!T7&gt;79,"甲等",IF('[1]品質查核一覽表-本機關查核督導之標案'!T7&gt;69,"乙等","丙等"))</f>
        <v>乙等</v>
      </c>
      <c r="K3" s="3" t="str">
        <f>IF('[1]品質查核一覽表-本機關查核督導之標案'!AO7="未抽驗",IF('[1]品質查核一覽表-本機關查核督導之標案'!AP7="未抽驗", IF('[1]品質查核一覽表-本機關查核督導之標案'!AQ7="未抽驗", IF('[1]品質查核一覽表-本機關查核督導之標案'!AU7="未抽驗", IF('[1]品質查核一覽表-本機關查核督導之標案'!AV7="未抽驗", IF('[1]品質查核一覽表-本機關查核督導之標案'!AW7="未抽驗", IF('[1]品質查核一覽表-本機關查核督導之標案'!AX7="未抽驗", IF('[1]品質查核一覽表-本機關查核督導之標案'!AY7="未抽驗", IF('[1]品質查核一覽表-本機關查核督導之標案'!AZ7="未抽驗", IF('[1]品質查核一覽表-本機關查核督導之標案'!BA7="未抽驗", IF('[1]品質查核一覽表-本機關查核督導之標案'!BB7="未抽驗", IF('[1]品質查核一覽表-本機關查核督導之標案'!BC7="未抽驗", IF('[1]品質查核一覽表-本機關查核督導之標案'!BD7="未抽驗", IF('[1]品質查核一覽表-本機關查核督導之標案'!BE7="未抽驗", IF('[1]品質查核一覽表-本機關查核督導之標案'!BF7="未抽驗","未抽驗",'[1]品質查核一覽表-本機關查核督導之標案'!BF7),'[1]品質查核一覽表-本機關查核督導之標案'!BE7),'[1]品質查核一覽表-本機關查核督導之標案'!BD7),'[1]品質查核一覽表-本機關查核督導之標案'!BC7),'[1]品質查核一覽表-本機關查核督導之標案'!BB7),'[1]品質查核一覽表-本機關查核督導之標案'!BA7),'[1]品質查核一覽表-本機關查核督導之標案'!AZ7),'[1]品質查核一覽表-本機關查核督導之標案'!AY7),'[1]品質查核一覽表-本機關查核督導之標案'!AX7),'[1]品質查核一覽表-本機關查核督導之標案'!AW7),'[1]品質查核一覽表-本機關查核督導之標案'!AV7),'[1]品質查核一覽表-本機關查核督導之標案'!AU7),'[1]品質查核一覽表-本機關查核督導之標案'!AQ7),'[1]品質查核一覽表-本機關查核督導之標案'!AP7),'[1]品質查核一覽表-本機關查核督導之標案'!AO7)</f>
        <v>合格</v>
      </c>
    </row>
    <row r="4" spans="1:11" ht="33" x14ac:dyDescent="0.25">
      <c r="A4" s="2">
        <v>2</v>
      </c>
      <c r="B4" s="3" t="str">
        <f>'[1]品質查核一覽表-本機關查核督導之標案'!L8</f>
        <v>112/02/08</v>
      </c>
      <c r="C4" s="5" t="str">
        <f>'[1]品質查核一覽表-本機關查核督導之標案'!D8</f>
        <v>高雄榮民總醫院屏東分院</v>
      </c>
      <c r="D4" s="5" t="str">
        <f>'[1]品質查核一覽表-本機關查核督導之標案'!B8</f>
        <v>AB棟住宿式長照機構暨精神科急性病房整建工程</v>
      </c>
      <c r="E4" s="6">
        <f>'[1]品質查核一覽表-本機關查核督導之標案'!G8</f>
        <v>117620.53</v>
      </c>
      <c r="F4" s="7" t="str">
        <f>'[1]品質查核一覽表-本機關查核督導之標案'!H8</f>
        <v>趙建銘建築師事務所</v>
      </c>
      <c r="G4" s="7" t="str">
        <f>'[1]品質查核一覽表-本機關查核督導之標案'!I8</f>
        <v>趙建銘建築師事務所</v>
      </c>
      <c r="H4" s="7" t="str">
        <f>'[1]品質查核一覽表-本機關查核督導之標案'!J8</f>
        <v>廣展成室內裝修有限公司</v>
      </c>
      <c r="I4" s="7" t="str">
        <f>IF('[1]品質查核一覽表-本機關查核督導之標案'!K8="","",'[1]品質查核一覽表-本機關查核督導之標案'!K8)</f>
        <v/>
      </c>
      <c r="J4" s="3" t="str">
        <f>IF('[1]品質查核一覽表-本機關查核督導之標案'!T8&gt;79,"甲等",IF('[1]品質查核一覽表-本機關查核督導之標案'!T8&gt;69,"乙等","丙等"))</f>
        <v>乙等</v>
      </c>
      <c r="K4" s="3" t="str">
        <f>IF('[1]品質查核一覽表-本機關查核督導之標案'!AO8="未抽驗",IF('[1]品質查核一覽表-本機關查核督導之標案'!AP8="未抽驗", IF('[1]品質查核一覽表-本機關查核督導之標案'!AQ8="未抽驗", IF('[1]品質查核一覽表-本機關查核督導之標案'!AU8="未抽驗", IF('[1]品質查核一覽表-本機關查核督導之標案'!AV8="未抽驗", IF('[1]品質查核一覽表-本機關查核督導之標案'!AW8="未抽驗", IF('[1]品質查核一覽表-本機關查核督導之標案'!AX8="未抽驗", IF('[1]品質查核一覽表-本機關查核督導之標案'!AY8="未抽驗", IF('[1]品質查核一覽表-本機關查核督導之標案'!AZ8="未抽驗", IF('[1]品質查核一覽表-本機關查核督導之標案'!BA8="未抽驗", IF('[1]品質查核一覽表-本機關查核督導之標案'!BB8="未抽驗", IF('[1]品質查核一覽表-本機關查核督導之標案'!BC8="未抽驗", IF('[1]品質查核一覽表-本機關查核督導之標案'!BD8="未抽驗", IF('[1]品質查核一覽表-本機關查核督導之標案'!BE8="未抽驗", IF('[1]品質查核一覽表-本機關查核督導之標案'!BF8="未抽驗","未抽驗",'[1]品質查核一覽表-本機關查核督導之標案'!BF8),'[1]品質查核一覽表-本機關查核督導之標案'!BE8),'[1]品質查核一覽表-本機關查核督導之標案'!BD8),'[1]品質查核一覽表-本機關查核督導之標案'!BC8),'[1]品質查核一覽表-本機關查核督導之標案'!BB8),'[1]品質查核一覽表-本機關查核督導之標案'!BA8),'[1]品質查核一覽表-本機關查核督導之標案'!AZ8),'[1]品質查核一覽表-本機關查核督導之標案'!AY8),'[1]品質查核一覽表-本機關查核督導之標案'!AX8),'[1]品質查核一覽表-本機關查核督導之標案'!AW8),'[1]品質查核一覽表-本機關查核督導之標案'!AV8),'[1]品質查核一覽表-本機關查核督導之標案'!AU8),'[1]品質查核一覽表-本機關查核督導之標案'!AQ8),'[1]品質查核一覽表-本機關查核督導之標案'!AP8),'[1]品質查核一覽表-本機關查核督導之標案'!AO8)</f>
        <v>未抽驗</v>
      </c>
    </row>
    <row r="5" spans="1:11" ht="33" x14ac:dyDescent="0.25">
      <c r="A5" s="2">
        <v>3</v>
      </c>
      <c r="B5" s="3" t="str">
        <f>'[1]品質查核一覽表-本機關查核督導之標案'!L9</f>
        <v>112/02/17</v>
      </c>
      <c r="C5" s="5" t="str">
        <f>'[1]品質查核一覽表-本機關查核督導之標案'!D9</f>
        <v>國軍退除役官兵輔導委員會臺中榮民總醫院</v>
      </c>
      <c r="D5" s="5" t="str">
        <f>'[1]品質查核一覽表-本機關查核督導之標案'!B9</f>
        <v>第二醫療大樓RF及六樓金屬包板整修工程（含一醫41號電梯）</v>
      </c>
      <c r="E5" s="6">
        <f>'[1]品質查核一覽表-本機關查核督導之標案'!G9</f>
        <v>11145</v>
      </c>
      <c r="F5" s="7" t="str">
        <f>'[1]品質查核一覽表-本機關查核督導之標案'!H9</f>
        <v>賴銘昌建築師事務所</v>
      </c>
      <c r="G5" s="7" t="str">
        <f>'[1]品質查核一覽表-本機關查核督導之標案'!I9</f>
        <v>賴銘昌建築師事務所</v>
      </c>
      <c r="H5" s="7" t="str">
        <f>'[1]品質查核一覽表-本機關查核督導之標案'!J9</f>
        <v>尊義營造有限公司</v>
      </c>
      <c r="I5" s="7" t="str">
        <f>IF('[1]品質查核一覽表-本機關查核督導之標案'!K9="","",'[1]品質查核一覽表-本機關查核督導之標案'!K9)</f>
        <v/>
      </c>
      <c r="J5" s="3" t="str">
        <f>IF('[1]品質查核一覽表-本機關查核督導之標案'!T9&gt;79,"甲等",IF('[1]品質查核一覽表-本機關查核督導之標案'!T9&gt;69,"乙等","丙等"))</f>
        <v>甲等</v>
      </c>
      <c r="K5" s="3" t="str">
        <f>IF('[1]品質查核一覽表-本機關查核督導之標案'!AO9="未抽驗",IF('[1]品質查核一覽表-本機關查核督導之標案'!AP9="未抽驗", IF('[1]品質查核一覽表-本機關查核督導之標案'!AQ9="未抽驗", IF('[1]品質查核一覽表-本機關查核督導之標案'!AU9="未抽驗", IF('[1]品質查核一覽表-本機關查核督導之標案'!AV9="未抽驗", IF('[1]品質查核一覽表-本機關查核督導之標案'!AW9="未抽驗", IF('[1]品質查核一覽表-本機關查核督導之標案'!AX9="未抽驗", IF('[1]品質查核一覽表-本機關查核督導之標案'!AY9="未抽驗", IF('[1]品質查核一覽表-本機關查核督導之標案'!AZ9="未抽驗", IF('[1]品質查核一覽表-本機關查核督導之標案'!BA9="未抽驗", IF('[1]品質查核一覽表-本機關查核督導之標案'!BB9="未抽驗", IF('[1]品質查核一覽表-本機關查核督導之標案'!BC9="未抽驗", IF('[1]品質查核一覽表-本機關查核督導之標案'!BD9="未抽驗", IF('[1]品質查核一覽表-本機關查核督導之標案'!BE9="未抽驗", IF('[1]品質查核一覽表-本機關查核督導之標案'!BF9="未抽驗","未抽驗",'[1]品質查核一覽表-本機關查核督導之標案'!BF9),'[1]品質查核一覽表-本機關查核督導之標案'!BE9),'[1]品質查核一覽表-本機關查核督導之標案'!BD9),'[1]品質查核一覽表-本機關查核督導之標案'!BC9),'[1]品質查核一覽表-本機關查核督導之標案'!BB9),'[1]品質查核一覽表-本機關查核督導之標案'!BA9),'[1]品質查核一覽表-本機關查核督導之標案'!AZ9),'[1]品質查核一覽表-本機關查核督導之標案'!AY9),'[1]品質查核一覽表-本機關查核督導之標案'!AX9),'[1]品質查核一覽表-本機關查核督導之標案'!AW9),'[1]品質查核一覽表-本機關查核督導之標案'!AV9),'[1]品質查核一覽表-本機關查核督導之標案'!AU9),'[1]品質查核一覽表-本機關查核督導之標案'!AQ9),'[1]品質查核一覽表-本機關查核督導之標案'!AP9),'[1]品質查核一覽表-本機關查核督導之標案'!AO9)</f>
        <v>合格</v>
      </c>
    </row>
    <row r="6" spans="1:11" ht="33" x14ac:dyDescent="0.25">
      <c r="A6" s="2">
        <v>4</v>
      </c>
      <c r="B6" s="3" t="str">
        <f>'[1]品質查核一覽表-本機關查核督導之標案'!L10</f>
        <v>112/03/09</v>
      </c>
      <c r="C6" s="5" t="str">
        <f>'[1]品質查核一覽表-本機關查核督導之標案'!D10</f>
        <v>臺北榮民總醫院蘇澳分院</v>
      </c>
      <c r="D6" s="5" t="str">
        <f>'[1]品質查核一覽表-本機關查核督導之標案'!B10</f>
        <v>蘇澳院區職務宿舍耐震補強工程</v>
      </c>
      <c r="E6" s="6">
        <f>'[1]品質查核一覽表-本機關查核督導之標案'!G10</f>
        <v>5850</v>
      </c>
      <c r="F6" s="7" t="str">
        <f>'[1]品質查核一覽表-本機關查核督導之標案'!H10</f>
        <v>大欣工程顧問有限公司</v>
      </c>
      <c r="G6" s="7" t="str">
        <f>'[1]品質查核一覽表-本機關查核督導之標案'!I10</f>
        <v>大欣工程顧問有限公司</v>
      </c>
      <c r="H6" s="7" t="str">
        <f>'[1]品質查核一覽表-本機關查核督導之標案'!J10</f>
        <v>冠紘土木包工業</v>
      </c>
      <c r="I6" s="7" t="str">
        <f>IF('[1]品質查核一覽表-本機關查核督導之標案'!K10="","",'[1]品質查核一覽表-本機關查核督導之標案'!K10)</f>
        <v/>
      </c>
      <c r="J6" s="3" t="str">
        <f>IF('[1]品質查核一覽表-本機關查核督導之標案'!T10&gt;79,"甲等",IF('[1]品質查核一覽表-本機關查核督導之標案'!T10&gt;69,"乙等","丙等"))</f>
        <v>甲等</v>
      </c>
      <c r="K6" s="3" t="str">
        <f>IF('[1]品質查核一覽表-本機關查核督導之標案'!AO10="未抽驗",IF('[1]品質查核一覽表-本機關查核督導之標案'!AP10="未抽驗", IF('[1]品質查核一覽表-本機關查核督導之標案'!AQ10="未抽驗", IF('[1]品質查核一覽表-本機關查核督導之標案'!AU10="未抽驗", IF('[1]品質查核一覽表-本機關查核督導之標案'!AV10="未抽驗", IF('[1]品質查核一覽表-本機關查核督導之標案'!AW10="未抽驗", IF('[1]品質查核一覽表-本機關查核督導之標案'!AX10="未抽驗", IF('[1]品質查核一覽表-本機關查核督導之標案'!AY10="未抽驗", IF('[1]品質查核一覽表-本機關查核督導之標案'!AZ10="未抽驗", IF('[1]品質查核一覽表-本機關查核督導之標案'!BA10="未抽驗", IF('[1]品質查核一覽表-本機關查核督導之標案'!BB10="未抽驗", IF('[1]品質查核一覽表-本機關查核督導之標案'!BC10="未抽驗", IF('[1]品質查核一覽表-本機關查核督導之標案'!BD10="未抽驗", IF('[1]品質查核一覽表-本機關查核督導之標案'!BE10="未抽驗", IF('[1]品質查核一覽表-本機關查核督導之標案'!BF10="未抽驗","未抽驗",'[1]品質查核一覽表-本機關查核督導之標案'!BF10),'[1]品質查核一覽表-本機關查核督導之標案'!BE10),'[1]品質查核一覽表-本機關查核督導之標案'!BD10),'[1]品質查核一覽表-本機關查核督導之標案'!BC10),'[1]品質查核一覽表-本機關查核督導之標案'!BB10),'[1]品質查核一覽表-本機關查核督導之標案'!BA10),'[1]品質查核一覽表-本機關查核督導之標案'!AZ10),'[1]品質查核一覽表-本機關查核督導之標案'!AY10),'[1]品質查核一覽表-本機關查核督導之標案'!AX10),'[1]品質查核一覽表-本機關查核督導之標案'!AW10),'[1]品質查核一覽表-本機關查核督導之標案'!AV10),'[1]品質查核一覽表-本機關查核督導之標案'!AU10),'[1]品質查核一覽表-本機關查核督導之標案'!AQ10),'[1]品質查核一覽表-本機關查核督導之標案'!AP10),'[1]品質查核一覽表-本機關查核督導之標案'!AO10)</f>
        <v>合格</v>
      </c>
    </row>
    <row r="7" spans="1:11" ht="33" x14ac:dyDescent="0.25">
      <c r="A7" s="2">
        <v>5</v>
      </c>
      <c r="B7" s="3" t="str">
        <f>'[1]品質查核一覽表-本機關查核督導之標案'!L11</f>
        <v>112/03/17</v>
      </c>
      <c r="C7" s="5" t="str">
        <f>'[1]品質查核一覽表-本機關查核督導之標案'!D11</f>
        <v>臺南市政府工務局</v>
      </c>
      <c r="D7" s="5" t="str">
        <f>'[1]品質查核一覽表-本機關查核督導之標案'!B11</f>
        <v>臺南榮譽國民之家新址(平實R7)及臺南榮民健康服務園區(網寮北)新建工程</v>
      </c>
      <c r="E7" s="6">
        <f>'[1]品質查核一覽表-本機關查核督導之標案'!G11</f>
        <v>1183132.79</v>
      </c>
      <c r="F7" s="7" t="str">
        <f>'[1]品質查核一覽表-本機關查核督導之標案'!H11</f>
        <v>劉木賢建築師事務所</v>
      </c>
      <c r="G7" s="7" t="str">
        <f>'[1]品質查核一覽表-本機關查核督導之標案'!I11</f>
        <v>劉木賢建築師事務所</v>
      </c>
      <c r="H7" s="7" t="str">
        <f>'[1]品質查核一覽表-本機關查核督導之標案'!J11</f>
        <v>鈺通營造工程股份有限公司</v>
      </c>
      <c r="I7" s="7" t="str">
        <f>IF('[1]品質查核一覽表-本機關查核督導之標案'!K11="","",'[1]品質查核一覽表-本機關查核督導之標案'!K11)</f>
        <v>誠蓄工程顧問股份有限公司</v>
      </c>
      <c r="J7" s="3" t="str">
        <f>IF('[1]品質查核一覽表-本機關查核督導之標案'!T11&gt;79,"甲等",IF('[1]品質查核一覽表-本機關查核督導之標案'!T11&gt;69,"乙等","丙等"))</f>
        <v>甲等</v>
      </c>
      <c r="K7" s="3" t="str">
        <f>IF('[1]品質查核一覽表-本機關查核督導之標案'!AO11="未抽驗",IF('[1]品質查核一覽表-本機關查核督導之標案'!AP11="未抽驗", IF('[1]品質查核一覽表-本機關查核督導之標案'!AQ11="未抽驗", IF('[1]品質查核一覽表-本機關查核督導之標案'!AU11="未抽驗", IF('[1]品質查核一覽表-本機關查核督導之標案'!AV11="未抽驗", IF('[1]品質查核一覽表-本機關查核督導之標案'!AW11="未抽驗", IF('[1]品質查核一覽表-本機關查核督導之標案'!AX11="未抽驗", IF('[1]品質查核一覽表-本機關查核督導之標案'!AY11="未抽驗", IF('[1]品質查核一覽表-本機關查核督導之標案'!AZ11="未抽驗", IF('[1]品質查核一覽表-本機關查核督導之標案'!BA11="未抽驗", IF('[1]品質查核一覽表-本機關查核督導之標案'!BB11="未抽驗", IF('[1]品質查核一覽表-本機關查核督導之標案'!BC11="未抽驗", IF('[1]品質查核一覽表-本機關查核督導之標案'!BD11="未抽驗", IF('[1]品質查核一覽表-本機關查核督導之標案'!BE11="未抽驗", IF('[1]品質查核一覽表-本機關查核督導之標案'!BF11="未抽驗","未抽驗",'[1]品質查核一覽表-本機關查核督導之標案'!BF11),'[1]品質查核一覽表-本機關查核督導之標案'!BE11),'[1]品質查核一覽表-本機關查核督導之標案'!BD11),'[1]品質查核一覽表-本機關查核督導之標案'!BC11),'[1]品質查核一覽表-本機關查核督導之標案'!BB11),'[1]品質查核一覽表-本機關查核督導之標案'!BA11),'[1]品質查核一覽表-本機關查核督導之標案'!AZ11),'[1]品質查核一覽表-本機關查核督導之標案'!AY11),'[1]品質查核一覽表-本機關查核督導之標案'!AX11),'[1]品質查核一覽表-本機關查核督導之標案'!AW11),'[1]品質查核一覽表-本機關查核督導之標案'!AV11),'[1]品質查核一覽表-本機關查核督導之標案'!AU11),'[1]品質查核一覽表-本機關查核督導之標案'!AQ11),'[1]品質查核一覽表-本機關查核督導之標案'!AP11),'[1]品質查核一覽表-本機關查核督導之標案'!AO11)</f>
        <v>合格</v>
      </c>
    </row>
    <row r="8" spans="1:11" ht="33" x14ac:dyDescent="0.25">
      <c r="A8" s="2">
        <v>6</v>
      </c>
      <c r="B8" s="3" t="str">
        <f>'[1]品質查核一覽表-本機關查核督導之標案'!L12</f>
        <v>112/03/24</v>
      </c>
      <c r="C8" s="5" t="str">
        <f>'[1]品質查核一覽表-本機關查核督導之標案'!D12</f>
        <v>國軍退除役官兵輔導委員會臺中榮民總醫院</v>
      </c>
      <c r="D8" s="5" t="str">
        <f>'[1]品質查核一覽表-本機關查核督導之標案'!B12</f>
        <v>第二醫療大樓1樓大廳修繕工程(含第一醫療大廳室內裝修工程)</v>
      </c>
      <c r="E8" s="6">
        <f>'[1]品質查核一覽表-本機關查核督導之標案'!G12</f>
        <v>3367</v>
      </c>
      <c r="F8" s="7" t="str">
        <f>'[1]品質查核一覽表-本機關查核督導之標案'!H12</f>
        <v>賴銘昌建築師事務所</v>
      </c>
      <c r="G8" s="7" t="str">
        <f>'[1]品質查核一覽表-本機關查核督導之標案'!I12</f>
        <v>賴銘昌建築師事務所</v>
      </c>
      <c r="H8" s="7" t="str">
        <f>'[1]品質查核一覽表-本機關查核督導之標案'!J12</f>
        <v>天漢文創室內裝修股份有限公司</v>
      </c>
      <c r="I8" s="7" t="str">
        <f>IF('[1]品質查核一覽表-本機關查核督導之標案'!K12="","",'[1]品質查核一覽表-本機關查核督導之標案'!K12)</f>
        <v/>
      </c>
      <c r="J8" s="3" t="str">
        <f>IF('[1]品質查核一覽表-本機關查核督導之標案'!T12&gt;79,"甲等",IF('[1]品質查核一覽表-本機關查核督導之標案'!T12&gt;69,"乙等","丙等"))</f>
        <v>乙等</v>
      </c>
      <c r="K8" s="3" t="str">
        <f>IF('[1]品質查核一覽表-本機關查核督導之標案'!AO12="未抽驗",IF('[1]品質查核一覽表-本機關查核督導之標案'!AP12="未抽驗", IF('[1]品質查核一覽表-本機關查核督導之標案'!AQ12="未抽驗", IF('[1]品質查核一覽表-本機關查核督導之標案'!AU12="未抽驗", IF('[1]品質查核一覽表-本機關查核督導之標案'!AV12="未抽驗", IF('[1]品質查核一覽表-本機關查核督導之標案'!AW12="未抽驗", IF('[1]品質查核一覽表-本機關查核督導之標案'!AX12="未抽驗", IF('[1]品質查核一覽表-本機關查核督導之標案'!AY12="未抽驗", IF('[1]品質查核一覽表-本機關查核督導之標案'!AZ12="未抽驗", IF('[1]品質查核一覽表-本機關查核督導之標案'!BA12="未抽驗", IF('[1]品質查核一覽表-本機關查核督導之標案'!BB12="未抽驗", IF('[1]品質查核一覽表-本機關查核督導之標案'!BC12="未抽驗", IF('[1]品質查核一覽表-本機關查核督導之標案'!BD12="未抽驗", IF('[1]品質查核一覽表-本機關查核督導之標案'!BE12="未抽驗", IF('[1]品質查核一覽表-本機關查核督導之標案'!BF12="未抽驗","未抽驗",'[1]品質查核一覽表-本機關查核督導之標案'!BF12),'[1]品質查核一覽表-本機關查核督導之標案'!BE12),'[1]品質查核一覽表-本機關查核督導之標案'!BD12),'[1]品質查核一覽表-本機關查核督導之標案'!BC12),'[1]品質查核一覽表-本機關查核督導之標案'!BB12),'[1]品質查核一覽表-本機關查核督導之標案'!BA12),'[1]品質查核一覽表-本機關查核督導之標案'!AZ12),'[1]品質查核一覽表-本機關查核督導之標案'!AY12),'[1]品質查核一覽表-本機關查核督導之標案'!AX12),'[1]品質查核一覽表-本機關查核督導之標案'!AW12),'[1]品質查核一覽表-本機關查核督導之標案'!AV12),'[1]品質查核一覽表-本機關查核督導之標案'!AU12),'[1]品質查核一覽表-本機關查核督導之標案'!AQ12),'[1]品質查核一覽表-本機關查核督導之標案'!AP12),'[1]品質查核一覽表-本機關查核督導之標案'!AO12)</f>
        <v>合格</v>
      </c>
    </row>
    <row r="9" spans="1:11" ht="33" x14ac:dyDescent="0.25">
      <c r="A9" s="2">
        <v>7</v>
      </c>
      <c r="B9" s="3" t="str">
        <f>'[1]品質查核一覽表-本機關查核督導之標案'!L13</f>
        <v>112/03/31</v>
      </c>
      <c r="C9" s="5" t="str">
        <f>'[1]品質查核一覽表-本機關查核督導之標案'!D13</f>
        <v>國軍退除役官兵輔導委員會臺北榮民總醫院</v>
      </c>
      <c r="D9" s="5" t="str">
        <f>'[1]品質查核一覽表-本機關查核督導之標案'!B13</f>
        <v>中正17樓神經外科加護中心NCU整修工程(建築裝修工程)</v>
      </c>
      <c r="E9" s="6">
        <f>'[1]品質查核一覽表-本機關查核督導之標案'!G13</f>
        <v>25680</v>
      </c>
      <c r="F9" s="7" t="str">
        <f>'[1]品質查核一覽表-本機關查核督導之標案'!H13</f>
        <v>四季建築師事務所</v>
      </c>
      <c r="G9" s="7" t="str">
        <f>'[1]品質查核一覽表-本機關查核督導之標案'!I13</f>
        <v>四季建築師事務所</v>
      </c>
      <c r="H9" s="7" t="str">
        <f>'[1]品質查核一覽表-本機關查核督導之標案'!J13</f>
        <v>泉心室內裝修工程有限公司</v>
      </c>
      <c r="I9" s="7" t="str">
        <f>IF('[1]品質查核一覽表-本機關查核督導之標案'!K13="","",'[1]品質查核一覽表-本機關查核督導之標案'!K13)</f>
        <v/>
      </c>
      <c r="J9" s="3" t="str">
        <f>IF('[1]品質查核一覽表-本機關查核督導之標案'!T13&gt;79,"甲等",IF('[1]品質查核一覽表-本機關查核督導之標案'!T13&gt;69,"乙等","丙等"))</f>
        <v>甲等</v>
      </c>
      <c r="K9" s="3" t="str">
        <f>IF('[1]品質查核一覽表-本機關查核督導之標案'!AO13="未抽驗",IF('[1]品質查核一覽表-本機關查核督導之標案'!AP13="未抽驗", IF('[1]品質查核一覽表-本機關查核督導之標案'!AQ13="未抽驗", IF('[1]品質查核一覽表-本機關查核督導之標案'!AU13="未抽驗", IF('[1]品質查核一覽表-本機關查核督導之標案'!AV13="未抽驗", IF('[1]品質查核一覽表-本機關查核督導之標案'!AW13="未抽驗", IF('[1]品質查核一覽表-本機關查核督導之標案'!AX13="未抽驗", IF('[1]品質查核一覽表-本機關查核督導之標案'!AY13="未抽驗", IF('[1]品質查核一覽表-本機關查核督導之標案'!AZ13="未抽驗", IF('[1]品質查核一覽表-本機關查核督導之標案'!BA13="未抽驗", IF('[1]品質查核一覽表-本機關查核督導之標案'!BB13="未抽驗", IF('[1]品質查核一覽表-本機關查核督導之標案'!BC13="未抽驗", IF('[1]品質查核一覽表-本機關查核督導之標案'!BD13="未抽驗", IF('[1]品質查核一覽表-本機關查核督導之標案'!BE13="未抽驗", IF('[1]品質查核一覽表-本機關查核督導之標案'!BF13="未抽驗","未抽驗",'[1]品質查核一覽表-本機關查核督導之標案'!BF13),'[1]品質查核一覽表-本機關查核督導之標案'!BE13),'[1]品質查核一覽表-本機關查核督導之標案'!BD13),'[1]品質查核一覽表-本機關查核督導之標案'!BC13),'[1]品質查核一覽表-本機關查核督導之標案'!BB13),'[1]品質查核一覽表-本機關查核督導之標案'!BA13),'[1]品質查核一覽表-本機關查核督導之標案'!AZ13),'[1]品質查核一覽表-本機關查核督導之標案'!AY13),'[1]品質查核一覽表-本機關查核督導之標案'!AX13),'[1]品質查核一覽表-本機關查核督導之標案'!AW13),'[1]品質查核一覽表-本機關查核督導之標案'!AV13),'[1]品質查核一覽表-本機關查核督導之標案'!AU13),'[1]品質查核一覽表-本機關查核督導之標案'!AQ13),'[1]品質查核一覽表-本機關查核督導之標案'!AP13),'[1]品質查核一覽表-本機關查核督導之標案'!AO13)</f>
        <v>合格</v>
      </c>
    </row>
    <row r="10" spans="1:11" ht="33" x14ac:dyDescent="0.25">
      <c r="A10" s="2">
        <v>8</v>
      </c>
      <c r="B10" s="3" t="str">
        <f>'[1]品質查核一覽表-本機關查核督導之標案'!L14</f>
        <v>112/04/14</v>
      </c>
      <c r="C10" s="5" t="str">
        <f>'[1]品質查核一覽表-本機關查核督導之標案'!D14</f>
        <v>國軍退除役官兵輔導委員會臺中市榮民服務處</v>
      </c>
      <c r="D10" s="5" t="str">
        <f>'[1]品質查核一覽表-本機關查核督導之標案'!B14</f>
        <v>臺中市西屯區惠來厝段328地號建築物整建及耐震力補強工程</v>
      </c>
      <c r="E10" s="6">
        <f>'[1]品質查核一覽表-本機關查核督導之標案'!G14</f>
        <v>56880</v>
      </c>
      <c r="F10" s="7" t="str">
        <f>'[1]品質查核一覽表-本機關查核督導之標案'!H14</f>
        <v>立信工程顧問有限公司</v>
      </c>
      <c r="G10" s="7" t="str">
        <f>'[1]品質查核一覽表-本機關查核督導之標案'!I14</f>
        <v>立信工程顧問有限公司</v>
      </c>
      <c r="H10" s="7" t="str">
        <f>'[1]品質查核一覽表-本機關查核督導之標案'!J14</f>
        <v>綠佳營造有限公司</v>
      </c>
      <c r="I10" s="7" t="str">
        <f>IF('[1]品質查核一覽表-本機關查核督導之標案'!K14="","",'[1]品質查核一覽表-本機關查核督導之標案'!K14)</f>
        <v/>
      </c>
      <c r="J10" s="3" t="str">
        <f>IF('[1]品質查核一覽表-本機關查核督導之標案'!T14&gt;79,"甲等",IF('[1]品質查核一覽表-本機關查核督導之標案'!T14&gt;69,"乙等","丙等"))</f>
        <v>甲等</v>
      </c>
      <c r="K10" s="3" t="str">
        <f>IF('[1]品質查核一覽表-本機關查核督導之標案'!AO14="未抽驗",IF('[1]品質查核一覽表-本機關查核督導之標案'!AP14="未抽驗", IF('[1]品質查核一覽表-本機關查核督導之標案'!AQ14="未抽驗", IF('[1]品質查核一覽表-本機關查核督導之標案'!AU14="未抽驗", IF('[1]品質查核一覽表-本機關查核督導之標案'!AV14="未抽驗", IF('[1]品質查核一覽表-本機關查核督導之標案'!AW14="未抽驗", IF('[1]品質查核一覽表-本機關查核督導之標案'!AX14="未抽驗", IF('[1]品質查核一覽表-本機關查核督導之標案'!AY14="未抽驗", IF('[1]品質查核一覽表-本機關查核督導之標案'!AZ14="未抽驗", IF('[1]品質查核一覽表-本機關查核督導之標案'!BA14="未抽驗", IF('[1]品質查核一覽表-本機關查核督導之標案'!BB14="未抽驗", IF('[1]品質查核一覽表-本機關查核督導之標案'!BC14="未抽驗", IF('[1]品質查核一覽表-本機關查核督導之標案'!BD14="未抽驗", IF('[1]品質查核一覽表-本機關查核督導之標案'!BE14="未抽驗", IF('[1]品質查核一覽表-本機關查核督導之標案'!BF14="未抽驗","未抽驗",'[1]品質查核一覽表-本機關查核督導之標案'!BF14),'[1]品質查核一覽表-本機關查核督導之標案'!BE14),'[1]品質查核一覽表-本機關查核督導之標案'!BD14),'[1]品質查核一覽表-本機關查核督導之標案'!BC14),'[1]品質查核一覽表-本機關查核督導之標案'!BB14),'[1]品質查核一覽表-本機關查核督導之標案'!BA14),'[1]品質查核一覽表-本機關查核督導之標案'!AZ14),'[1]品質查核一覽表-本機關查核督導之標案'!AY14),'[1]品質查核一覽表-本機關查核督導之標案'!AX14),'[1]品質查核一覽表-本機關查核督導之標案'!AW14),'[1]品質查核一覽表-本機關查核督導之標案'!AV14),'[1]品質查核一覽表-本機關查核督導之標案'!AU14),'[1]品質查核一覽表-本機關查核督導之標案'!AQ14),'[1]品質查核一覽表-本機關查核督導之標案'!AP14),'[1]品質查核一覽表-本機關查核督導之標案'!AO14)</f>
        <v>未抽驗</v>
      </c>
    </row>
    <row r="11" spans="1:11" ht="33" x14ac:dyDescent="0.25">
      <c r="A11" s="2">
        <v>9</v>
      </c>
      <c r="B11" s="3" t="str">
        <f>'[1]品質查核一覽表-本機關查核督導之標案'!L15</f>
        <v>112/04/27</v>
      </c>
      <c r="C11" s="5" t="str">
        <f>'[1]品質查核一覽表-本機關查核督導之標案'!D15</f>
        <v>國軍退除役官兵輔導委員會清境農場</v>
      </c>
      <c r="D11" s="5" t="str">
        <f>'[1]品質查核一覽表-本機關查核督導之標案'!B15</f>
        <v>112年度清境農場北草原廁所整修工程</v>
      </c>
      <c r="E11" s="6">
        <f>'[1]品質查核一覽表-本機關查核督導之標案'!G15</f>
        <v>2380</v>
      </c>
      <c r="F11" s="7" t="str">
        <f>'[1]品質查核一覽表-本機關查核督導之標案'!H15</f>
        <v>建安土木結構技師事務所</v>
      </c>
      <c r="G11" s="7" t="str">
        <f>'[1]品質查核一覽表-本機關查核督導之標案'!I15</f>
        <v>建安土木結構技師事務所</v>
      </c>
      <c r="H11" s="7" t="str">
        <f>'[1]品質查核一覽表-本機關查核督導之標案'!J15</f>
        <v>利匡營造有限公司</v>
      </c>
      <c r="I11" s="7" t="str">
        <f>IF('[1]品質查核一覽表-本機關查核督導之標案'!K15="","",'[1]品質查核一覽表-本機關查核督導之標案'!K15)</f>
        <v/>
      </c>
      <c r="J11" s="3" t="str">
        <f>IF('[1]品質查核一覽表-本機關查核督導之標案'!T15&gt;79,"甲等",IF('[1]品質查核一覽表-本機關查核督導之標案'!T15&gt;69,"乙等","丙等"))</f>
        <v>乙等</v>
      </c>
      <c r="K11" s="3" t="s">
        <v>12</v>
      </c>
    </row>
    <row r="12" spans="1:11" ht="33" x14ac:dyDescent="0.25">
      <c r="A12" s="2">
        <v>10</v>
      </c>
      <c r="B12" s="3" t="str">
        <f>'[1]品質查核一覽表-本機關查核督導之標案'!L16</f>
        <v>112/04/27</v>
      </c>
      <c r="C12" s="5" t="str">
        <f>'[1]品質查核一覽表-本機關查核督導之標案'!D16</f>
        <v>國軍退除役官兵輔導委員會清境農場</v>
      </c>
      <c r="D12" s="5" t="str">
        <f>'[1]品質查核一覽表-本機關查核督導之標案'!B16</f>
        <v>112年度清境農場觀山牧區圍籬整修工程</v>
      </c>
      <c r="E12" s="6">
        <f>'[1]品質查核一覽表-本機關查核督導之標案'!G16</f>
        <v>4030</v>
      </c>
      <c r="F12" s="7" t="str">
        <f>'[1]品質查核一覽表-本機關查核督導之標案'!H16</f>
        <v>建安土木結構技師事務所</v>
      </c>
      <c r="G12" s="7" t="str">
        <f>'[1]品質查核一覽表-本機關查核督導之標案'!I16</f>
        <v>建安土木結構技師事務所</v>
      </c>
      <c r="H12" s="7" t="str">
        <f>'[1]品質查核一覽表-本機關查核督導之標案'!J16</f>
        <v>金大營造有限公司</v>
      </c>
      <c r="I12" s="7" t="str">
        <f>IF('[1]品質查核一覽表-本機關查核督導之標案'!K16="","",'[1]品質查核一覽表-本機關查核督導之標案'!K16)</f>
        <v/>
      </c>
      <c r="J12" s="3" t="str">
        <f>IF('[1]品質查核一覽表-本機關查核督導之標案'!T16&gt;79,"甲等",IF('[1]品質查核一覽表-本機關查核督導之標案'!T16&gt;69,"乙等","丙等"))</f>
        <v>乙等</v>
      </c>
      <c r="K12" s="3" t="str">
        <f>IF('[1]品質查核一覽表-本機關查核督導之標案'!AO16="未抽驗",IF('[1]品質查核一覽表-本機關查核督導之標案'!AP16="未抽驗", IF('[1]品質查核一覽表-本機關查核督導之標案'!AQ16="未抽驗", IF('[1]品質查核一覽表-本機關查核督導之標案'!AU16="未抽驗", IF('[1]品質查核一覽表-本機關查核督導之標案'!AV16="未抽驗", IF('[1]品質查核一覽表-本機關查核督導之標案'!AW16="未抽驗", IF('[1]品質查核一覽表-本機關查核督導之標案'!AX16="未抽驗", IF('[1]品質查核一覽表-本機關查核督導之標案'!AY16="未抽驗", IF('[1]品質查核一覽表-本機關查核督導之標案'!AZ16="未抽驗", IF('[1]品質查核一覽表-本機關查核督導之標案'!BA16="未抽驗", IF('[1]品質查核一覽表-本機關查核督導之標案'!BB16="未抽驗", IF('[1]品質查核一覽表-本機關查核督導之標案'!BC16="未抽驗", IF('[1]品質查核一覽表-本機關查核督導之標案'!BD16="未抽驗", IF('[1]品質查核一覽表-本機關查核督導之標案'!BE16="未抽驗", IF('[1]品質查核一覽表-本機關查核督導之標案'!BF16="未抽驗","未抽驗",'[1]品質查核一覽表-本機關查核督導之標案'!BF16),'[1]品質查核一覽表-本機關查核督導之標案'!BE16),'[1]品質查核一覽表-本機關查核督導之標案'!BD16),'[1]品質查核一覽表-本機關查核督導之標案'!BC16),'[1]品質查核一覽表-本機關查核督導之標案'!BB16),'[1]品質查核一覽表-本機關查核督導之標案'!BA16),'[1]品質查核一覽表-本機關查核督導之標案'!AZ16),'[1]品質查核一覽表-本機關查核督導之標案'!AY16),'[1]品質查核一覽表-本機關查核督導之標案'!AX16),'[1]品質查核一覽表-本機關查核督導之標案'!AW16),'[1]品質查核一覽表-本機關查核督導之標案'!AV16),'[1]品質查核一覽表-本機關查核督導之標案'!AU16),'[1]品質查核一覽表-本機關查核督導之標案'!AQ16),'[1]品質查核一覽表-本機關查核督導之標案'!AP16),'[1]品質查核一覽表-本機關查核督導之標案'!AO16)</f>
        <v>合格</v>
      </c>
    </row>
    <row r="13" spans="1:11" ht="33" x14ac:dyDescent="0.25">
      <c r="A13" s="2">
        <v>11</v>
      </c>
      <c r="B13" s="3" t="str">
        <f>'[1]品質查核一覽表-本機關查核督導之標案'!L17</f>
        <v>112/05/12</v>
      </c>
      <c r="C13" s="5" t="str">
        <f>'[1]品質查核一覽表-本機關查核督導之標案'!D17</f>
        <v>國軍退除役官兵輔導委員會臺中榮民總醫院</v>
      </c>
      <c r="D13" s="5" t="str">
        <f>'[1]品質查核一覽表-本機關查核督導之標案'!B17</f>
        <v>111年度院區廁所及研究大樓1F研究室等整建工程</v>
      </c>
      <c r="E13" s="6">
        <f>'[1]品質查核一覽表-本機關查核督導之標案'!G17</f>
        <v>13450</v>
      </c>
      <c r="F13" s="7" t="str">
        <f>'[1]品質查核一覽表-本機關查核督導之標案'!H17</f>
        <v>賴銘昌建築師事務所</v>
      </c>
      <c r="G13" s="7" t="str">
        <f>'[1]品質查核一覽表-本機關查核督導之標案'!I17</f>
        <v>賴銘昌建築師事務所</v>
      </c>
      <c r="H13" s="7" t="str">
        <f>'[1]品質查核一覽表-本機關查核督導之標案'!J17</f>
        <v>連泰室內裝修有限公司</v>
      </c>
      <c r="I13" s="7" t="str">
        <f>IF('[1]品質查核一覽表-本機關查核督導之標案'!K17="","",'[1]品質查核一覽表-本機關查核督導之標案'!K17)</f>
        <v/>
      </c>
      <c r="J13" s="3" t="str">
        <f>IF('[1]品質查核一覽表-本機關查核督導之標案'!T17&gt;79,"甲等",IF('[1]品質查核一覽表-本機關查核督導之標案'!T17&gt;69,"乙等","丙等"))</f>
        <v>乙等</v>
      </c>
      <c r="K13" s="3" t="str">
        <f>IF('[1]品質查核一覽表-本機關查核督導之標案'!AO17="未抽驗",IF('[1]品質查核一覽表-本機關查核督導之標案'!AP17="未抽驗", IF('[1]品質查核一覽表-本機關查核督導之標案'!AQ17="未抽驗", IF('[1]品質查核一覽表-本機關查核督導之標案'!AU17="未抽驗", IF('[1]品質查核一覽表-本機關查核督導之標案'!AV17="未抽驗", IF('[1]品質查核一覽表-本機關查核督導之標案'!AW17="未抽驗", IF('[1]品質查核一覽表-本機關查核督導之標案'!AX17="未抽驗", IF('[1]品質查核一覽表-本機關查核督導之標案'!AY17="未抽驗", IF('[1]品質查核一覽表-本機關查核督導之標案'!AZ17="未抽驗", IF('[1]品質查核一覽表-本機關查核督導之標案'!BA17="未抽驗", IF('[1]品質查核一覽表-本機關查核督導之標案'!BB17="未抽驗", IF('[1]品質查核一覽表-本機關查核督導之標案'!BC17="未抽驗", IF('[1]品質查核一覽表-本機關查核督導之標案'!BD17="未抽驗", IF('[1]品質查核一覽表-本機關查核督導之標案'!BE17="未抽驗", IF('[1]品質查核一覽表-本機關查核督導之標案'!BF17="未抽驗","未抽驗",'[1]品質查核一覽表-本機關查核督導之標案'!BF17),'[1]品質查核一覽表-本機關查核督導之標案'!BE17),'[1]品質查核一覽表-本機關查核督導之標案'!BD17),'[1]品質查核一覽表-本機關查核督導之標案'!BC17),'[1]品質查核一覽表-本機關查核督導之標案'!BB17),'[1]品質查核一覽表-本機關查核督導之標案'!BA17),'[1]品質查核一覽表-本機關查核督導之標案'!AZ17),'[1]品質查核一覽表-本機關查核督導之標案'!AY17),'[1]品質查核一覽表-本機關查核督導之標案'!AX17),'[1]品質查核一覽表-本機關查核督導之標案'!AW17),'[1]品質查核一覽表-本機關查核督導之標案'!AV17),'[1]品質查核一覽表-本機關查核督導之標案'!AU17),'[1]品質查核一覽表-本機關查核督導之標案'!AQ17),'[1]品質查核一覽表-本機關查核督導之標案'!AP17),'[1]品質查核一覽表-本機關查核督導之標案'!AO17)</f>
        <v>合格</v>
      </c>
    </row>
    <row r="14" spans="1:11" ht="33" x14ac:dyDescent="0.25">
      <c r="A14" s="2">
        <v>12</v>
      </c>
      <c r="B14" s="3" t="str">
        <f>'[1]品質查核一覽表-本機關查核督導之標案'!L18</f>
        <v>112/06/08</v>
      </c>
      <c r="C14" s="5" t="str">
        <f>'[1]品質查核一覽表-本機關查核督導之標案'!D18</f>
        <v>國軍退除役官兵輔導委員會</v>
      </c>
      <c r="D14" s="5" t="str">
        <f>'[1]品質查核一覽表-本機關查核督導之標案'!B18</f>
        <v>榮光大樓、南京東路宿舍及學員宿舍屋頂防水隔熱及雨水貯留系統設置工程</v>
      </c>
      <c r="E14" s="6">
        <f>'[1]品質查核一覽表-本機關查核督導之標案'!G18</f>
        <v>11275</v>
      </c>
      <c r="F14" s="7" t="str">
        <f>'[1]品質查核一覽表-本機關查核督導之標案'!H18</f>
        <v>馮月忠建築師事務所</v>
      </c>
      <c r="G14" s="7" t="str">
        <f>'[1]品質查核一覽表-本機關查核督導之標案'!I18</f>
        <v>馮月忠建築師事務所</v>
      </c>
      <c r="H14" s="7" t="str">
        <f>'[1]品質查核一覽表-本機關查核督導之標案'!J18</f>
        <v>峰鈺營造有限公司</v>
      </c>
      <c r="I14" s="7" t="str">
        <f>IF('[1]品質查核一覽表-本機關查核督導之標案'!K18="","",'[1]品質查核一覽表-本機關查核督導之標案'!K18)</f>
        <v/>
      </c>
      <c r="J14" s="3" t="str">
        <f>IF('[1]品質查核一覽表-本機關查核督導之標案'!T18&gt;79,"甲等",IF('[1]品質查核一覽表-本機關查核督導之標案'!T18&gt;69,"乙等","丙等"))</f>
        <v>甲等</v>
      </c>
      <c r="K14" s="3" t="str">
        <f>IF('[1]品質查核一覽表-本機關查核督導之標案'!AO18="未抽驗",IF('[1]品質查核一覽表-本機關查核督導之標案'!AP18="未抽驗", IF('[1]品質查核一覽表-本機關查核督導之標案'!AQ18="未抽驗", IF('[1]品質查核一覽表-本機關查核督導之標案'!AU18="未抽驗", IF('[1]品質查核一覽表-本機關查核督導之標案'!AV18="未抽驗", IF('[1]品質查核一覽表-本機關查核督導之標案'!AW18="未抽驗", IF('[1]品質查核一覽表-本機關查核督導之標案'!AX18="未抽驗", IF('[1]品質查核一覽表-本機關查核督導之標案'!AY18="未抽驗", IF('[1]品質查核一覽表-本機關查核督導之標案'!AZ18="未抽驗", IF('[1]品質查核一覽表-本機關查核督導之標案'!BA18="未抽驗", IF('[1]品質查核一覽表-本機關查核督導之標案'!BB18="未抽驗", IF('[1]品質查核一覽表-本機關查核督導之標案'!BC18="未抽驗", IF('[1]品質查核一覽表-本機關查核督導之標案'!BD18="未抽驗", IF('[1]品質查核一覽表-本機關查核督導之標案'!BE18="未抽驗", IF('[1]品質查核一覽表-本機關查核督導之標案'!BF18="未抽驗","未抽驗",'[1]品質查核一覽表-本機關查核督導之標案'!BF18),'[1]品質查核一覽表-本機關查核督導之標案'!BE18),'[1]品質查核一覽表-本機關查核督導之標案'!BD18),'[1]品質查核一覽表-本機關查核督導之標案'!BC18),'[1]品質查核一覽表-本機關查核督導之標案'!BB18),'[1]品質查核一覽表-本機關查核督導之標案'!BA18),'[1]品質查核一覽表-本機關查核督導之標案'!AZ18),'[1]品質查核一覽表-本機關查核督導之標案'!AY18),'[1]品質查核一覽表-本機關查核督導之標案'!AX18),'[1]品質查核一覽表-本機關查核督導之標案'!AW18),'[1]品質查核一覽表-本機關查核督導之標案'!AV18),'[1]品質查核一覽表-本機關查核督導之標案'!AU18),'[1]品質查核一覽表-本機關查核督導之標案'!AQ18),'[1]品質查核一覽表-本機關查核督導之標案'!AP18),'[1]品質查核一覽表-本機關查核督導之標案'!AO18)</f>
        <v>合格</v>
      </c>
    </row>
    <row r="15" spans="1:11" x14ac:dyDescent="0.25">
      <c r="A15" s="2">
        <v>13</v>
      </c>
      <c r="B15" s="3" t="str">
        <f>'[1]品質查核一覽表-本機關查核督導之標案'!L19</f>
        <v>112/06/30</v>
      </c>
      <c r="C15" s="5" t="str">
        <f>'[1]品質查核一覽表-本機關查核督導之標案'!D19</f>
        <v>高雄榮民總醫院</v>
      </c>
      <c r="D15" s="5" t="str">
        <f>'[1]品質查核一覽表-本機關查核督導之標案'!B19</f>
        <v>複合式商店新建工程</v>
      </c>
      <c r="E15" s="6">
        <f>'[1]品質查核一覽表-本機關查核督導之標案'!G19</f>
        <v>5141.74</v>
      </c>
      <c r="F15" s="7" t="str">
        <f>'[1]品質查核一覽表-本機關查核督導之標案'!H19</f>
        <v>境謙建築師事務所</v>
      </c>
      <c r="G15" s="7" t="str">
        <f>'[1]品質查核一覽表-本機關查核督導之標案'!I19</f>
        <v>境謙建築師事務所</v>
      </c>
      <c r="H15" s="7" t="str">
        <f>'[1]品質查核一覽表-本機關查核督導之標案'!J19</f>
        <v>常贏營造有限公司</v>
      </c>
      <c r="I15" s="7" t="str">
        <f>IF('[1]品質查核一覽表-本機關查核督導之標案'!K19="","",'[1]品質查核一覽表-本機關查核督導之標案'!K19)</f>
        <v/>
      </c>
      <c r="J15" s="3" t="str">
        <f>IF('[1]品質查核一覽表-本機關查核督導之標案'!T19&gt;79,"甲等",IF('[1]品質查核一覽表-本機關查核督導之標案'!T19&gt;69,"乙等","丙等"))</f>
        <v>甲等</v>
      </c>
      <c r="K15" s="3" t="str">
        <f>IF('[1]品質查核一覽表-本機關查核督導之標案'!AO19="未抽驗",IF('[1]品質查核一覽表-本機關查核督導之標案'!AP19="未抽驗", IF('[1]品質查核一覽表-本機關查核督導之標案'!AQ19="未抽驗", IF('[1]品質查核一覽表-本機關查核督導之標案'!AU19="未抽驗", IF('[1]品質查核一覽表-本機關查核督導之標案'!AV19="未抽驗", IF('[1]品質查核一覽表-本機關查核督導之標案'!AW19="未抽驗", IF('[1]品質查核一覽表-本機關查核督導之標案'!AX19="未抽驗", IF('[1]品質查核一覽表-本機關查核督導之標案'!AY19="未抽驗", IF('[1]品質查核一覽表-本機關查核督導之標案'!AZ19="未抽驗", IF('[1]品質查核一覽表-本機關查核督導之標案'!BA19="未抽驗", IF('[1]品質查核一覽表-本機關查核督導之標案'!BB19="未抽驗", IF('[1]品質查核一覽表-本機關查核督導之標案'!BC19="未抽驗", IF('[1]品質查核一覽表-本機關查核督導之標案'!BD19="未抽驗", IF('[1]品質查核一覽表-本機關查核督導之標案'!BE19="未抽驗", IF('[1]品質查核一覽表-本機關查核督導之標案'!BF19="未抽驗","未抽驗",'[1]品質查核一覽表-本機關查核督導之標案'!BF19),'[1]品質查核一覽表-本機關查核督導之標案'!BE19),'[1]品質查核一覽表-本機關查核督導之標案'!BD19),'[1]品質查核一覽表-本機關查核督導之標案'!BC19),'[1]品質查核一覽表-本機關查核督導之標案'!BB19),'[1]品質查核一覽表-本機關查核督導之標案'!BA19),'[1]品質查核一覽表-本機關查核督導之標案'!AZ19),'[1]品質查核一覽表-本機關查核督導之標案'!AY19),'[1]品質查核一覽表-本機關查核督導之標案'!AX19),'[1]品質查核一覽表-本機關查核督導之標案'!AW19),'[1]品質查核一覽表-本機關查核督導之標案'!AV19),'[1]品質查核一覽表-本機關查核督導之標案'!AU19),'[1]品質查核一覽表-本機關查核督導之標案'!AQ19),'[1]品質查核一覽表-本機關查核督導之標案'!AP19),'[1]品質查核一覽表-本機關查核督導之標案'!AO19)</f>
        <v>合格</v>
      </c>
    </row>
    <row r="16" spans="1:11" ht="33" x14ac:dyDescent="0.25">
      <c r="A16" s="2">
        <v>14</v>
      </c>
      <c r="B16" s="3" t="str">
        <f>'[1]品質查核一覽表-本機關查核督導之標案'!L20</f>
        <v>112/07/05</v>
      </c>
      <c r="C16" s="5" t="str">
        <f>'[1]品質查核一覽表-本機關查核督導之標案'!D20</f>
        <v>國軍退除役官兵輔導委員會榮民森林保育事業管理處</v>
      </c>
      <c r="D16" s="5" t="str">
        <f>'[1]品質查核一覽表-本機關查核督導之標案'!B20</f>
        <v>棲蘭山林區100線林道0K-7K上邊坡崩塌暨6.9K及13K路基坍方修復工程</v>
      </c>
      <c r="E16" s="6">
        <f>'[1]品質查核一覽表-本機關查核督導之標案'!G20</f>
        <v>23003</v>
      </c>
      <c r="F16" s="7" t="str">
        <f>'[1]品質查核一覽表-本機關查核督導之標案'!H20</f>
        <v>四維工程顧問有限公司</v>
      </c>
      <c r="G16" s="7" t="str">
        <f>'[1]品質查核一覽表-本機關查核督導之標案'!I20</f>
        <v>四維工程顧問有限公司</v>
      </c>
      <c r="H16" s="7" t="str">
        <f>'[1]品質查核一覽表-本機關查核督導之標案'!J20</f>
        <v>晉通營造有限公司</v>
      </c>
      <c r="I16" s="7" t="str">
        <f>IF('[1]品質查核一覽表-本機關查核督導之標案'!K20="","",'[1]品質查核一覽表-本機關查核督導之標案'!K20)</f>
        <v/>
      </c>
      <c r="J16" s="3" t="str">
        <f>IF('[1]品質查核一覽表-本機關查核督導之標案'!T20&gt;79,"甲等",IF('[1]品質查核一覽表-本機關查核督導之標案'!T20&gt;69,"乙等","丙等"))</f>
        <v>甲等</v>
      </c>
      <c r="K16" s="3" t="str">
        <f>IF('[1]品質查核一覽表-本機關查核督導之標案'!AO20="未抽驗",IF('[1]品質查核一覽表-本機關查核督導之標案'!AP20="未抽驗", IF('[1]品質查核一覽表-本機關查核督導之標案'!AQ20="未抽驗", IF('[1]品質查核一覽表-本機關查核督導之標案'!AU20="未抽驗", IF('[1]品質查核一覽表-本機關查核督導之標案'!AV20="未抽驗", IF('[1]品質查核一覽表-本機關查核督導之標案'!AW20="未抽驗", IF('[1]品質查核一覽表-本機關查核督導之標案'!AX20="未抽驗", IF('[1]品質查核一覽表-本機關查核督導之標案'!AY20="未抽驗", IF('[1]品質查核一覽表-本機關查核督導之標案'!AZ20="未抽驗", IF('[1]品質查核一覽表-本機關查核督導之標案'!BA20="未抽驗", IF('[1]品質查核一覽表-本機關查核督導之標案'!BB20="未抽驗", IF('[1]品質查核一覽表-本機關查核督導之標案'!BC20="未抽驗", IF('[1]品質查核一覽表-本機關查核督導之標案'!BD20="未抽驗", IF('[1]品質查核一覽表-本機關查核督導之標案'!BE20="未抽驗", IF('[1]品質查核一覽表-本機關查核督導之標案'!BF20="未抽驗","未抽驗",'[1]品質查核一覽表-本機關查核督導之標案'!BF20),'[1]品質查核一覽表-本機關查核督導之標案'!BE20),'[1]品質查核一覽表-本機關查核督導之標案'!BD20),'[1]品質查核一覽表-本機關查核督導之標案'!BC20),'[1]品質查核一覽表-本機關查核督導之標案'!BB20),'[1]品質查核一覽表-本機關查核督導之標案'!BA20),'[1]品質查核一覽表-本機關查核督導之標案'!AZ20),'[1]品質查核一覽表-本機關查核督導之標案'!AY20),'[1]品質查核一覽表-本機關查核督導之標案'!AX20),'[1]品質查核一覽表-本機關查核督導之標案'!AW20),'[1]品質查核一覽表-本機關查核督導之標案'!AV20),'[1]品質查核一覽表-本機關查核督導之標案'!AU20),'[1]品質查核一覽表-本機關查核督導之標案'!AQ20),'[1]品質查核一覽表-本機關查核督導之標案'!AP20),'[1]品質查核一覽表-本機關查核督導之標案'!AO20)</f>
        <v>合格</v>
      </c>
    </row>
    <row r="17" spans="1:11" x14ac:dyDescent="0.25">
      <c r="A17" s="2">
        <v>15</v>
      </c>
      <c r="B17" s="3" t="str">
        <f>'[1]品質查核一覽表-本機關查核督導之標案'!L21</f>
        <v>112/07/12</v>
      </c>
      <c r="C17" s="5" t="str">
        <f>'[1]品質查核一覽表-本機關查核督導之標案'!D21</f>
        <v>臺北榮民總醫院蘇澳分院</v>
      </c>
      <c r="D17" s="5" t="str">
        <f>'[1]品質查核一覽表-本機關查核督導之標案'!B21</f>
        <v>蘇澳及員山院區病房雜項內裝整修及附屬工程</v>
      </c>
      <c r="E17" s="6">
        <f>'[1]品質查核一覽表-本機關查核督導之標案'!G21</f>
        <v>9000</v>
      </c>
      <c r="F17" s="7" t="str">
        <f>'[1]品質查核一覽表-本機關查核督導之標案'!H21</f>
        <v>吳志明建築師事務所</v>
      </c>
      <c r="G17" s="7" t="str">
        <f>'[1]品質查核一覽表-本機關查核督導之標案'!I21</f>
        <v>吳志明建築師事務所</v>
      </c>
      <c r="H17" s="7" t="str">
        <f>'[1]品質查核一覽表-本機關查核督導之標案'!J21</f>
        <v>安毅營造有限公司</v>
      </c>
      <c r="I17" s="7" t="str">
        <f>IF('[1]品質查核一覽表-本機關查核督導之標案'!K21="","",'[1]品質查核一覽表-本機關查核督導之標案'!K21)</f>
        <v/>
      </c>
      <c r="J17" s="3" t="str">
        <f>IF('[1]品質查核一覽表-本機關查核督導之標案'!T21&gt;79,"甲等",IF('[1]品質查核一覽表-本機關查核督導之標案'!T21&gt;69,"乙等","丙等"))</f>
        <v>甲等</v>
      </c>
      <c r="K17" s="3" t="str">
        <f>IF('[1]品質查核一覽表-本機關查核督導之標案'!AO21="未抽驗",IF('[1]品質查核一覽表-本機關查核督導之標案'!AP21="未抽驗", IF('[1]品質查核一覽表-本機關查核督導之標案'!AQ21="未抽驗", IF('[1]品質查核一覽表-本機關查核督導之標案'!AU21="未抽驗", IF('[1]品質查核一覽表-本機關查核督導之標案'!AV21="未抽驗", IF('[1]品質查核一覽表-本機關查核督導之標案'!AW21="未抽驗", IF('[1]品質查核一覽表-本機關查核督導之標案'!AX21="未抽驗", IF('[1]品質查核一覽表-本機關查核督導之標案'!AY21="未抽驗", IF('[1]品質查核一覽表-本機關查核督導之標案'!AZ21="未抽驗", IF('[1]品質查核一覽表-本機關查核督導之標案'!BA21="未抽驗", IF('[1]品質查核一覽表-本機關查核督導之標案'!BB21="未抽驗", IF('[1]品質查核一覽表-本機關查核督導之標案'!BC21="未抽驗", IF('[1]品質查核一覽表-本機關查核督導之標案'!BD21="未抽驗", IF('[1]品質查核一覽表-本機關查核督導之標案'!BE21="未抽驗", IF('[1]品質查核一覽表-本機關查核督導之標案'!BF21="未抽驗","未抽驗",'[1]品質查核一覽表-本機關查核督導之標案'!BF21),'[1]品質查核一覽表-本機關查核督導之標案'!BE21),'[1]品質查核一覽表-本機關查核督導之標案'!BD21),'[1]品質查核一覽表-本機關查核督導之標案'!BC21),'[1]品質查核一覽表-本機關查核督導之標案'!BB21),'[1]品質查核一覽表-本機關查核督導之標案'!BA21),'[1]品質查核一覽表-本機關查核督導之標案'!AZ21),'[1]品質查核一覽表-本機關查核督導之標案'!AY21),'[1]品質查核一覽表-本機關查核督導之標案'!AX21),'[1]品質查核一覽表-本機關查核督導之標案'!AW21),'[1]品質查核一覽表-本機關查核督導之標案'!AV21),'[1]品質查核一覽表-本機關查核督導之標案'!AU21),'[1]品質查核一覽表-本機關查核督導之標案'!AQ21),'[1]品質查核一覽表-本機關查核督導之標案'!AP21),'[1]品質查核一覽表-本機關查核督導之標案'!AO21)</f>
        <v>未抽驗</v>
      </c>
    </row>
    <row r="18" spans="1:11" ht="33" x14ac:dyDescent="0.25">
      <c r="A18" s="2">
        <v>16</v>
      </c>
      <c r="B18" s="3" t="str">
        <f>'[1]品質查核一覽表-本機關查核督導之標案'!L22</f>
        <v>112/07/14</v>
      </c>
      <c r="C18" s="5" t="str">
        <f>'[1]品質查核一覽表-本機關查核督導之標案'!D22</f>
        <v>國軍退除役官兵輔導委員會退除役官兵職業訓練中心</v>
      </c>
      <c r="D18" s="5" t="str">
        <f>'[1]品質查核一覽表-本機關查核督導之標案'!B22</f>
        <v>112年二校區消防大樓結構修繕工程採購案</v>
      </c>
      <c r="E18" s="6">
        <f>'[1]品質查核一覽表-本機關查核督導之標案'!G22</f>
        <v>2470</v>
      </c>
      <c r="F18" s="7" t="str">
        <f>'[1]品質查核一覽表-本機關查核督導之標案'!H22</f>
        <v>杜班工程技術顧問有限公司</v>
      </c>
      <c r="G18" s="7" t="str">
        <f>'[1]品質查核一覽表-本機關查核督導之標案'!I22</f>
        <v>杜班工程技術顧問有限公司</v>
      </c>
      <c r="H18" s="7" t="str">
        <f>'[1]品質查核一覽表-本機關查核督導之標案'!J22</f>
        <v>一大營造有限公司</v>
      </c>
      <c r="I18" s="7" t="str">
        <f>IF('[1]品質查核一覽表-本機關查核督導之標案'!K22="","",'[1]品質查核一覽表-本機關查核督導之標案'!K22)</f>
        <v/>
      </c>
      <c r="J18" s="3" t="str">
        <f>IF('[1]品質查核一覽表-本機關查核督導之標案'!T22&gt;79,"甲等",IF('[1]品質查核一覽表-本機關查核督導之標案'!T22&gt;69,"乙等","丙等"))</f>
        <v>甲等</v>
      </c>
      <c r="K18" s="3" t="str">
        <f>IF('[1]品質查核一覽表-本機關查核督導之標案'!AO22="未抽驗",IF('[1]品質查核一覽表-本機關查核督導之標案'!AP22="未抽驗", IF('[1]品質查核一覽表-本機關查核督導之標案'!AQ22="未抽驗", IF('[1]品質查核一覽表-本機關查核督導之標案'!AU22="未抽驗", IF('[1]品質查核一覽表-本機關查核督導之標案'!AV22="未抽驗", IF('[1]品質查核一覽表-本機關查核督導之標案'!AW22="未抽驗", IF('[1]品質查核一覽表-本機關查核督導之標案'!AX22="未抽驗", IF('[1]品質查核一覽表-本機關查核督導之標案'!AY22="未抽驗", IF('[1]品質查核一覽表-本機關查核督導之標案'!AZ22="未抽驗", IF('[1]品質查核一覽表-本機關查核督導之標案'!BA22="未抽驗", IF('[1]品質查核一覽表-本機關查核督導之標案'!BB22="未抽驗", IF('[1]品質查核一覽表-本機關查核督導之標案'!BC22="未抽驗", IF('[1]品質查核一覽表-本機關查核督導之標案'!BD22="未抽驗", IF('[1]品質查核一覽表-本機關查核督導之標案'!BE22="未抽驗", IF('[1]品質查核一覽表-本機關查核督導之標案'!BF22="未抽驗","未抽驗",'[1]品質查核一覽表-本機關查核督導之標案'!BF22),'[1]品質查核一覽表-本機關查核督導之標案'!BE22),'[1]品質查核一覽表-本機關查核督導之標案'!BD22),'[1]品質查核一覽表-本機關查核督導之標案'!BC22),'[1]品質查核一覽表-本機關查核督導之標案'!BB22),'[1]品質查核一覽表-本機關查核督導之標案'!BA22),'[1]品質查核一覽表-本機關查核督導之標案'!AZ22),'[1]品質查核一覽表-本機關查核督導之標案'!AY22),'[1]品質查核一覽表-本機關查核督導之標案'!AX22),'[1]品質查核一覽表-本機關查核督導之標案'!AW22),'[1]品質查核一覽表-本機關查核督導之標案'!AV22),'[1]品質查核一覽表-本機關查核督導之標案'!AU22),'[1]品質查核一覽表-本機關查核督導之標案'!AQ22),'[1]品質查核一覽表-本機關查核督導之標案'!AP22),'[1]品質查核一覽表-本機關查核督導之標案'!AO22)</f>
        <v>未抽驗</v>
      </c>
    </row>
    <row r="19" spans="1:11" ht="33" x14ac:dyDescent="0.25">
      <c r="A19" s="2">
        <v>17</v>
      </c>
      <c r="B19" s="3" t="str">
        <f>'[1]品質查核一覽表-本機關查核督導之標案'!L23</f>
        <v>112/07/14</v>
      </c>
      <c r="C19" s="5" t="str">
        <f>'[1]品質查核一覽表-本機關查核督導之標案'!D23</f>
        <v>國軍退除役官兵輔導委員會退除役官兵職業訓練中心</v>
      </c>
      <c r="D19" s="5" t="str">
        <f>'[1]品質查核一覽表-本機關查核督導之標案'!B23</f>
        <v>112年各校區公共廁所修繕工程採購案</v>
      </c>
      <c r="E19" s="6">
        <f>'[1]品質查核一覽表-本機關查核督導之標案'!G23</f>
        <v>3600</v>
      </c>
      <c r="F19" s="7" t="str">
        <f>'[1]品質查核一覽表-本機關查核督導之標案'!H23</f>
        <v>杜班工程技術顧問有限公司</v>
      </c>
      <c r="G19" s="7" t="str">
        <f>'[1]品質查核一覽表-本機關查核督導之標案'!I23</f>
        <v>杜班工程技術顧問有限公司</v>
      </c>
      <c r="H19" s="7" t="str">
        <f>'[1]品質查核一覽表-本機關查核督導之標案'!J23</f>
        <v>展佑土木包工業(桃園縣)</v>
      </c>
      <c r="I19" s="7" t="str">
        <f>IF('[1]品質查核一覽表-本機關查核督導之標案'!K23="","",'[1]品質查核一覽表-本機關查核督導之標案'!K23)</f>
        <v/>
      </c>
      <c r="J19" s="3" t="str">
        <f>IF('[1]品質查核一覽表-本機關查核督導之標案'!T23&gt;79,"甲等",IF('[1]品質查核一覽表-本機關查核督導之標案'!T23&gt;69,"乙等","丙等"))</f>
        <v>甲等</v>
      </c>
      <c r="K19" s="3" t="str">
        <f>IF('[1]品質查核一覽表-本機關查核督導之標案'!AO23="未抽驗",IF('[1]品質查核一覽表-本機關查核督導之標案'!AP23="未抽驗", IF('[1]品質查核一覽表-本機關查核督導之標案'!AQ23="未抽驗", IF('[1]品質查核一覽表-本機關查核督導之標案'!AU23="未抽驗", IF('[1]品質查核一覽表-本機關查核督導之標案'!AV23="未抽驗", IF('[1]品質查核一覽表-本機關查核督導之標案'!AW23="未抽驗", IF('[1]品質查核一覽表-本機關查核督導之標案'!AX23="未抽驗", IF('[1]品質查核一覽表-本機關查核督導之標案'!AY23="未抽驗", IF('[1]品質查核一覽表-本機關查核督導之標案'!AZ23="未抽驗", IF('[1]品質查核一覽表-本機關查核督導之標案'!BA23="未抽驗", IF('[1]品質查核一覽表-本機關查核督導之標案'!BB23="未抽驗", IF('[1]品質查核一覽表-本機關查核督導之標案'!BC23="未抽驗", IF('[1]品質查核一覽表-本機關查核督導之標案'!BD23="未抽驗", IF('[1]品質查核一覽表-本機關查核督導之標案'!BE23="未抽驗", IF('[1]品質查核一覽表-本機關查核督導之標案'!BF23="未抽驗","未抽驗",'[1]品質查核一覽表-本機關查核督導之標案'!BF23),'[1]品質查核一覽表-本機關查核督導之標案'!BE23),'[1]品質查核一覽表-本機關查核督導之標案'!BD23),'[1]品質查核一覽表-本機關查核督導之標案'!BC23),'[1]品質查核一覽表-本機關查核督導之標案'!BB23),'[1]品質查核一覽表-本機關查核督導之標案'!BA23),'[1]品質查核一覽表-本機關查核督導之標案'!AZ23),'[1]品質查核一覽表-本機關查核督導之標案'!AY23),'[1]品質查核一覽表-本機關查核督導之標案'!AX23),'[1]品質查核一覽表-本機關查核督導之標案'!AW23),'[1]品質查核一覽表-本機關查核督導之標案'!AV23),'[1]品質查核一覽表-本機關查核督導之標案'!AU23),'[1]品質查核一覽表-本機關查核督導之標案'!AQ23),'[1]品質查核一覽表-本機關查核督導之標案'!AP23),'[1]品質查核一覽表-本機關查核督導之標案'!AO23)</f>
        <v>未抽驗</v>
      </c>
    </row>
    <row r="20" spans="1:11" ht="33" x14ac:dyDescent="0.25">
      <c r="A20" s="2">
        <v>18</v>
      </c>
      <c r="B20" s="3" t="str">
        <f>'[1]品質查核一覽表-本機關查核督導之標案'!L24</f>
        <v>112/07/28</v>
      </c>
      <c r="C20" s="5" t="str">
        <f>'[1]品質查核一覽表-本機關查核督導之標案'!D24</f>
        <v>國軍退除役官兵輔導委員會臺中市榮民服務處</v>
      </c>
      <c r="D20" s="5" t="str">
        <f>'[1]品質查核一覽表-本機關查核督導之標案'!B24</f>
        <v>臺中市西屯區惠來厝段328地號建築物整建及耐震力補強工程</v>
      </c>
      <c r="E20" s="6">
        <f>'[1]品質查核一覽表-本機關查核督導之標案'!G24</f>
        <v>56880</v>
      </c>
      <c r="F20" s="7" t="str">
        <f>'[1]品質查核一覽表-本機關查核督導之標案'!H24</f>
        <v>立信工程顧問有限公司</v>
      </c>
      <c r="G20" s="7" t="str">
        <f>'[1]品質查核一覽表-本機關查核督導之標案'!I24</f>
        <v>立信工程顧問有限公司</v>
      </c>
      <c r="H20" s="7" t="str">
        <f>'[1]品質查核一覽表-本機關查核督導之標案'!J24</f>
        <v>綠佳營造有限公司</v>
      </c>
      <c r="I20" s="7" t="str">
        <f>IF('[1]品質查核一覽表-本機關查核督導之標案'!K24="","",'[1]品質查核一覽表-本機關查核督導之標案'!K24)</f>
        <v/>
      </c>
      <c r="J20" s="3" t="str">
        <f>IF('[1]品質查核一覽表-本機關查核督導之標案'!T24&gt;79,"甲等",IF('[1]品質查核一覽表-本機關查核督導之標案'!T24&gt;69,"乙等","丙等"))</f>
        <v>乙等</v>
      </c>
      <c r="K20" s="3" t="str">
        <f>IF('[1]品質查核一覽表-本機關查核督導之標案'!AO24="未抽驗",IF('[1]品質查核一覽表-本機關查核督導之標案'!AP24="未抽驗", IF('[1]品質查核一覽表-本機關查核督導之標案'!AQ24="未抽驗", IF('[1]品質查核一覽表-本機關查核督導之標案'!AU24="未抽驗", IF('[1]品質查核一覽表-本機關查核督導之標案'!AV24="未抽驗", IF('[1]品質查核一覽表-本機關查核督導之標案'!AW24="未抽驗", IF('[1]品質查核一覽表-本機關查核督導之標案'!AX24="未抽驗", IF('[1]品質查核一覽表-本機關查核督導之標案'!AY24="未抽驗", IF('[1]品質查核一覽表-本機關查核督導之標案'!AZ24="未抽驗", IF('[1]品質查核一覽表-本機關查核督導之標案'!BA24="未抽驗", IF('[1]品質查核一覽表-本機關查核督導之標案'!BB24="未抽驗", IF('[1]品質查核一覽表-本機關查核督導之標案'!BC24="未抽驗", IF('[1]品質查核一覽表-本機關查核督導之標案'!BD24="未抽驗", IF('[1]品質查核一覽表-本機關查核督導之標案'!BE24="未抽驗", IF('[1]品質查核一覽表-本機關查核督導之標案'!BF24="未抽驗","未抽驗",'[1]品質查核一覽表-本機關查核督導之標案'!BF24),'[1]品質查核一覽表-本機關查核督導之標案'!BE24),'[1]品質查核一覽表-本機關查核督導之標案'!BD24),'[1]品質查核一覽表-本機關查核督導之標案'!BC24),'[1]品質查核一覽表-本機關查核督導之標案'!BB24),'[1]品質查核一覽表-本機關查核督導之標案'!BA24),'[1]品質查核一覽表-本機關查核督導之標案'!AZ24),'[1]品質查核一覽表-本機關查核督導之標案'!AY24),'[1]品質查核一覽表-本機關查核督導之標案'!AX24),'[1]品質查核一覽表-本機關查核督導之標案'!AW24),'[1]品質查核一覽表-本機關查核督導之標案'!AV24),'[1]品質查核一覽表-本機關查核督導之標案'!AU24),'[1]品質查核一覽表-本機關查核督導之標案'!AQ24),'[1]品質查核一覽表-本機關查核督導之標案'!AP24),'[1]品質查核一覽表-本機關查核督導之標案'!AO24)</f>
        <v>合格</v>
      </c>
    </row>
    <row r="21" spans="1:11" ht="33" x14ac:dyDescent="0.25">
      <c r="A21" s="2">
        <v>19</v>
      </c>
      <c r="B21" s="3" t="str">
        <f>'[1]品質查核一覽表-本機關查核督導之標案'!L25</f>
        <v>112/08/04</v>
      </c>
      <c r="C21" s="5" t="str">
        <f>'[1]品質查核一覽表-本機關查核督導之標案'!D25</f>
        <v>國軍退除役官兵輔導委員會臺中榮民總醫院</v>
      </c>
      <c r="D21" s="5" t="str">
        <f>'[1]品質查核一覽表-本機關查核督導之標案'!B25</f>
        <v>111年度院區廁所及研究大樓1F研究室等整建工程</v>
      </c>
      <c r="E21" s="6">
        <f>'[1]品質查核一覽表-本機關查核督導之標案'!G25</f>
        <v>13450</v>
      </c>
      <c r="F21" s="7" t="str">
        <f>'[1]品質查核一覽表-本機關查核督導之標案'!H25</f>
        <v>賴銘昌建築師事務所</v>
      </c>
      <c r="G21" s="7" t="str">
        <f>'[1]品質查核一覽表-本機關查核督導之標案'!I25</f>
        <v>賴銘昌建築師事務所</v>
      </c>
      <c r="H21" s="7" t="str">
        <f>'[1]品質查核一覽表-本機關查核督導之標案'!J25</f>
        <v>連泰室內裝修有限公司</v>
      </c>
      <c r="I21" s="7" t="str">
        <f>IF('[1]品質查核一覽表-本機關查核督導之標案'!K25="","",'[1]品質查核一覽表-本機關查核督導之標案'!K25)</f>
        <v/>
      </c>
      <c r="J21" s="3" t="str">
        <f>IF('[1]品質查核一覽表-本機關查核督導之標案'!T25&gt;79,"甲等",IF('[1]品質查核一覽表-本機關查核督導之標案'!T25&gt;69,"乙等","丙等"))</f>
        <v>甲等</v>
      </c>
      <c r="K21" s="3" t="str">
        <f>IF('[1]品質查核一覽表-本機關查核督導之標案'!AO25="未抽驗",IF('[1]品質查核一覽表-本機關查核督導之標案'!AP25="未抽驗", IF('[1]品質查核一覽表-本機關查核督導之標案'!AQ25="未抽驗", IF('[1]品質查核一覽表-本機關查核督導之標案'!AU25="未抽驗", IF('[1]品質查核一覽表-本機關查核督導之標案'!AV25="未抽驗", IF('[1]品質查核一覽表-本機關查核督導之標案'!AW25="未抽驗", IF('[1]品質查核一覽表-本機關查核督導之標案'!AX25="未抽驗", IF('[1]品質查核一覽表-本機關查核督導之標案'!AY25="未抽驗", IF('[1]品質查核一覽表-本機關查核督導之標案'!AZ25="未抽驗", IF('[1]品質查核一覽表-本機關查核督導之標案'!BA25="未抽驗", IF('[1]品質查核一覽表-本機關查核督導之標案'!BB25="未抽驗", IF('[1]品質查核一覽表-本機關查核督導之標案'!BC25="未抽驗", IF('[1]品質查核一覽表-本機關查核督導之標案'!BD25="未抽驗", IF('[1]品質查核一覽表-本機關查核督導之標案'!BE25="未抽驗", IF('[1]品質查核一覽表-本機關查核督導之標案'!BF25="未抽驗","未抽驗",'[1]品質查核一覽表-本機關查核督導之標案'!BF25),'[1]品質查核一覽表-本機關查核督導之標案'!BE25),'[1]品質查核一覽表-本機關查核督導之標案'!BD25),'[1]品質查核一覽表-本機關查核督導之標案'!BC25),'[1]品質查核一覽表-本機關查核督導之標案'!BB25),'[1]品質查核一覽表-本機關查核督導之標案'!BA25),'[1]品質查核一覽表-本機關查核督導之標案'!AZ25),'[1]品質查核一覽表-本機關查核督導之標案'!AY25),'[1]品質查核一覽表-本機關查核督導之標案'!AX25),'[1]品質查核一覽表-本機關查核督導之標案'!AW25),'[1]品質查核一覽表-本機關查核督導之標案'!AV25),'[1]品質查核一覽表-本機關查核督導之標案'!AU25),'[1]品質查核一覽表-本機關查核督導之標案'!AQ25),'[1]品質查核一覽表-本機關查核督導之標案'!AP25),'[1]品質查核一覽表-本機關查核督導之標案'!AO25)</f>
        <v>合格</v>
      </c>
    </row>
    <row r="22" spans="1:11" ht="33" x14ac:dyDescent="0.25">
      <c r="A22" s="2">
        <v>20</v>
      </c>
      <c r="B22" s="3" t="str">
        <f>'[1]品質查核一覽表-本機關查核督導之標案'!L26</f>
        <v>112/08/15</v>
      </c>
      <c r="C22" s="5" t="str">
        <f>'[1]品質查核一覽表-本機關查核督導之標案'!D26</f>
        <v>國軍退除役官兵輔導委員會新竹榮譽國民之家</v>
      </c>
      <c r="D22" s="5" t="str">
        <f>'[1]品質查核一覽表-本機關查核督導之標案'!B26</f>
        <v>家區無障礙設施改善工程</v>
      </c>
      <c r="E22" s="6">
        <f>'[1]品質查核一覽表-本機關查核督導之標案'!G26</f>
        <v>2457</v>
      </c>
      <c r="F22" s="7" t="str">
        <f>'[1]品質查核一覽表-本機關查核督導之標案'!H26</f>
        <v>蔡崇和建築師事務所</v>
      </c>
      <c r="G22" s="7" t="str">
        <f>'[1]品質查核一覽表-本機關查核督導之標案'!I26</f>
        <v>蔡崇和建築師事務所</v>
      </c>
      <c r="H22" s="7" t="str">
        <f>'[1]品質查核一覽表-本機關查核督導之標案'!J26</f>
        <v>鼎照土木包工業</v>
      </c>
      <c r="I22" s="7" t="str">
        <f>IF('[1]品質查核一覽表-本機關查核督導之標案'!K26="","",'[1]品質查核一覽表-本機關查核督導之標案'!K26)</f>
        <v/>
      </c>
      <c r="J22" s="3" t="str">
        <f>IF('[1]品質查核一覽表-本機關查核督導之標案'!T26&gt;79,"甲等",IF('[1]品質查核一覽表-本機關查核督導之標案'!T26&gt;69,"乙等","丙等"))</f>
        <v>甲等</v>
      </c>
      <c r="K22" s="3" t="str">
        <f>IF('[1]品質查核一覽表-本機關查核督導之標案'!AO26="未抽驗",IF('[1]品質查核一覽表-本機關查核督導之標案'!AP26="未抽驗", IF('[1]品質查核一覽表-本機關查核督導之標案'!AQ26="未抽驗", IF('[1]品質查核一覽表-本機關查核督導之標案'!AU26="未抽驗", IF('[1]品質查核一覽表-本機關查核督導之標案'!AV26="未抽驗", IF('[1]品質查核一覽表-本機關查核督導之標案'!AW26="未抽驗", IF('[1]品質查核一覽表-本機關查核督導之標案'!AX26="未抽驗", IF('[1]品質查核一覽表-本機關查核督導之標案'!AY26="未抽驗", IF('[1]品質查核一覽表-本機關查核督導之標案'!AZ26="未抽驗", IF('[1]品質查核一覽表-本機關查核督導之標案'!BA26="未抽驗", IF('[1]品質查核一覽表-本機關查核督導之標案'!BB26="未抽驗", IF('[1]品質查核一覽表-本機關查核督導之標案'!BC26="未抽驗", IF('[1]品質查核一覽表-本機關查核督導之標案'!BD26="未抽驗", IF('[1]品質查核一覽表-本機關查核督導之標案'!BE26="未抽驗", IF('[1]品質查核一覽表-本機關查核督導之標案'!BF26="未抽驗","未抽驗",'[1]品質查核一覽表-本機關查核督導之標案'!BF26),'[1]品質查核一覽表-本機關查核督導之標案'!BE26),'[1]品質查核一覽表-本機關查核督導之標案'!BD26),'[1]品質查核一覽表-本機關查核督導之標案'!BC26),'[1]品質查核一覽表-本機關查核督導之標案'!BB26),'[1]品質查核一覽表-本機關查核督導之標案'!BA26),'[1]品質查核一覽表-本機關查核督導之標案'!AZ26),'[1]品質查核一覽表-本機關查核督導之標案'!AY26),'[1]品質查核一覽表-本機關查核督導之標案'!AX26),'[1]品質查核一覽表-本機關查核督導之標案'!AW26),'[1]品質查核一覽表-本機關查核督導之標案'!AV26),'[1]品質查核一覽表-本機關查核督導之標案'!AU26),'[1]品質查核一覽表-本機關查核督導之標案'!AQ26),'[1]品質查核一覽表-本機關查核督導之標案'!AP26),'[1]品質查核一覽表-本機關查核督導之標案'!AO26)</f>
        <v>合格</v>
      </c>
    </row>
    <row r="23" spans="1:11" ht="33" x14ac:dyDescent="0.25">
      <c r="A23" s="2">
        <v>21</v>
      </c>
      <c r="B23" s="3" t="str">
        <f>'[1]品質查核一覽表-本機關查核督導之標案'!L27</f>
        <v>112/08/16</v>
      </c>
      <c r="C23" s="5" t="str">
        <f>'[1]品質查核一覽表-本機關查核督導之標案'!D27</f>
        <v>高雄榮民總醫院</v>
      </c>
      <c r="D23" s="5" t="str">
        <f>'[1]品質查核一覽表-本機關查核督導之標案'!B27</f>
        <v>同位素治療病房整修工程</v>
      </c>
      <c r="E23" s="6">
        <f>'[1]品質查核一覽表-本機關查核督導之標案'!G27</f>
        <v>28890</v>
      </c>
      <c r="F23" s="7" t="str">
        <f>'[1]品質查核一覽表-本機關查核督導之標案'!H27</f>
        <v>林福原建築師事務所</v>
      </c>
      <c r="G23" s="7" t="str">
        <f>'[1]品質查核一覽表-本機關查核督導之標案'!I27</f>
        <v>林福原建築師事務所</v>
      </c>
      <c r="H23" s="7" t="str">
        <f>'[1]品質查核一覽表-本機關查核督導之標案'!J27</f>
        <v>宏洋環控科技股份有限公司</v>
      </c>
      <c r="I23" s="7" t="str">
        <f>IF('[1]品質查核一覽表-本機關查核督導之標案'!K27="","",'[1]品質查核一覽表-本機關查核督導之標案'!K27)</f>
        <v/>
      </c>
      <c r="J23" s="3" t="str">
        <f>IF('[1]品質查核一覽表-本機關查核督導之標案'!T27&gt;79,"甲等",IF('[1]品質查核一覽表-本機關查核督導之標案'!T27&gt;69,"乙等","丙等"))</f>
        <v>甲等</v>
      </c>
      <c r="K23" s="3" t="str">
        <f>IF('[1]品質查核一覽表-本機關查核督導之標案'!AO27="未抽驗",IF('[1]品質查核一覽表-本機關查核督導之標案'!AP27="未抽驗", IF('[1]品質查核一覽表-本機關查核督導之標案'!AQ27="未抽驗", IF('[1]品質查核一覽表-本機關查核督導之標案'!AU27="未抽驗", IF('[1]品質查核一覽表-本機關查核督導之標案'!AV27="未抽驗", IF('[1]品質查核一覽表-本機關查核督導之標案'!AW27="未抽驗", IF('[1]品質查核一覽表-本機關查核督導之標案'!AX27="未抽驗", IF('[1]品質查核一覽表-本機關查核督導之標案'!AY27="未抽驗", IF('[1]品質查核一覽表-本機關查核督導之標案'!AZ27="未抽驗", IF('[1]品質查核一覽表-本機關查核督導之標案'!BA27="未抽驗", IF('[1]品質查核一覽表-本機關查核督導之標案'!BB27="未抽驗", IF('[1]品質查核一覽表-本機關查核督導之標案'!BC27="未抽驗", IF('[1]品質查核一覽表-本機關查核督導之標案'!BD27="未抽驗", IF('[1]品質查核一覽表-本機關查核督導之標案'!BE27="未抽驗", IF('[1]品質查核一覽表-本機關查核督導之標案'!BF27="未抽驗","未抽驗",'[1]品質查核一覽表-本機關查核督導之標案'!BF27),'[1]品質查核一覽表-本機關查核督導之標案'!BE27),'[1]品質查核一覽表-本機關查核督導之標案'!BD27),'[1]品質查核一覽表-本機關查核督導之標案'!BC27),'[1]品質查核一覽表-本機關查核督導之標案'!BB27),'[1]品質查核一覽表-本機關查核督導之標案'!BA27),'[1]品質查核一覽表-本機關查核督導之標案'!AZ27),'[1]品質查核一覽表-本機關查核督導之標案'!AY27),'[1]品質查核一覽表-本機關查核督導之標案'!AX27),'[1]品質查核一覽表-本機關查核督導之標案'!AW27),'[1]品質查核一覽表-本機關查核督導之標案'!AV27),'[1]品質查核一覽表-本機關查核督導之標案'!AU27),'[1]品質查核一覽表-本機關查核督導之標案'!AQ27),'[1]品質查核一覽表-本機關查核督導之標案'!AP27),'[1]品質查核一覽表-本機關查核督導之標案'!AO27)</f>
        <v>合格</v>
      </c>
    </row>
    <row r="24" spans="1:11" ht="33" x14ac:dyDescent="0.25">
      <c r="A24" s="2">
        <v>22</v>
      </c>
      <c r="B24" s="3" t="str">
        <f>'[1]品質查核一覽表-本機關查核督導之標案'!L28</f>
        <v>112/08/18</v>
      </c>
      <c r="C24" s="5" t="str">
        <f>'[1]品質查核一覽表-本機關查核督導之標案'!D28</f>
        <v>國軍退除役官兵輔導委員會桃園榮譽國民之家</v>
      </c>
      <c r="D24" s="5" t="str">
        <f>'[1]品質查核一覽表-本機關查核督導之標案'!B28</f>
        <v>仁愛堂、友愛堂、敬業樓消防整修及防火區劃重設工程案</v>
      </c>
      <c r="E24" s="6">
        <f>'[1]品質查核一覽表-本機關查核督導之標案'!G28</f>
        <v>3328.95</v>
      </c>
      <c r="F24" s="7" t="str">
        <f>'[1]品質查核一覽表-本機關查核督導之標案'!H28</f>
        <v>廖欽大建築師事務所</v>
      </c>
      <c r="G24" s="7" t="str">
        <f>'[1]品質查核一覽表-本機關查核督導之標案'!I28</f>
        <v>廖欽大建築師事務所</v>
      </c>
      <c r="H24" s="7" t="str">
        <f>'[1]品質查核一覽表-本機關查核督導之標案'!J28</f>
        <v>撰美室內裝修事業有限公司</v>
      </c>
      <c r="I24" s="7" t="str">
        <f>IF('[1]品質查核一覽表-本機關查核督導之標案'!K28="","",'[1]品質查核一覽表-本機關查核督導之標案'!K28)</f>
        <v/>
      </c>
      <c r="J24" s="3" t="str">
        <f>IF('[1]品質查核一覽表-本機關查核督導之標案'!T28&gt;79,"甲等",IF('[1]品質查核一覽表-本機關查核督導之標案'!T28&gt;69,"乙等","丙等"))</f>
        <v>甲等</v>
      </c>
      <c r="K24" s="3" t="str">
        <f>IF('[1]品質查核一覽表-本機關查核督導之標案'!AO28="未抽驗",IF('[1]品質查核一覽表-本機關查核督導之標案'!AP28="未抽驗", IF('[1]品質查核一覽表-本機關查核督導之標案'!AQ28="未抽驗", IF('[1]品質查核一覽表-本機關查核督導之標案'!AU28="未抽驗", IF('[1]品質查核一覽表-本機關查核督導之標案'!AV28="未抽驗", IF('[1]品質查核一覽表-本機關查核督導之標案'!AW28="未抽驗", IF('[1]品質查核一覽表-本機關查核督導之標案'!AX28="未抽驗", IF('[1]品質查核一覽表-本機關查核督導之標案'!AY28="未抽驗", IF('[1]品質查核一覽表-本機關查核督導之標案'!AZ28="未抽驗", IF('[1]品質查核一覽表-本機關查核督導之標案'!BA28="未抽驗", IF('[1]品質查核一覽表-本機關查核督導之標案'!BB28="未抽驗", IF('[1]品質查核一覽表-本機關查核督導之標案'!BC28="未抽驗", IF('[1]品質查核一覽表-本機關查核督導之標案'!BD28="未抽驗", IF('[1]品質查核一覽表-本機關查核督導之標案'!BE28="未抽驗", IF('[1]品質查核一覽表-本機關查核督導之標案'!BF28="未抽驗","未抽驗",'[1]品質查核一覽表-本機關查核督導之標案'!BF28),'[1]品質查核一覽表-本機關查核督導之標案'!BE28),'[1]品質查核一覽表-本機關查核督導之標案'!BD28),'[1]品質查核一覽表-本機關查核督導之標案'!BC28),'[1]品質查核一覽表-本機關查核督導之標案'!BB28),'[1]品質查核一覽表-本機關查核督導之標案'!BA28),'[1]品質查核一覽表-本機關查核督導之標案'!AZ28),'[1]品質查核一覽表-本機關查核督導之標案'!AY28),'[1]品質查核一覽表-本機關查核督導之標案'!AX28),'[1]品質查核一覽表-本機關查核督導之標案'!AW28),'[1]品質查核一覽表-本機關查核督導之標案'!AV28),'[1]品質查核一覽表-本機關查核督導之標案'!AU28),'[1]品質查核一覽表-本機關查核督導之標案'!AQ28),'[1]品質查核一覽表-本機關查核督導之標案'!AP28),'[1]品質查核一覽表-本機關查核督導之標案'!AO28)</f>
        <v>合格</v>
      </c>
    </row>
    <row r="25" spans="1:11" ht="33" x14ac:dyDescent="0.25">
      <c r="A25" s="2">
        <v>23</v>
      </c>
      <c r="B25" s="3" t="str">
        <f>'[1]品質查核一覽表-本機關查核督導之標案'!L29</f>
        <v>112/08/24</v>
      </c>
      <c r="C25" s="5" t="str">
        <f>'[1]品質查核一覽表-本機關查核督導之標案'!D29</f>
        <v>臺北榮民總醫院玉里分院</v>
      </c>
      <c r="D25" s="5" t="str">
        <f>'[1]品質查核一覽表-本機關查核督導之標案'!B29</f>
        <v>鳳林分院附設頤園住宿長照機構共同投標採購案</v>
      </c>
      <c r="E25" s="6">
        <f>'[1]品質查核一覽表-本機關查核督導之標案'!G29</f>
        <v>191900</v>
      </c>
      <c r="F25" s="7" t="str">
        <f>'[1]品質查核一覽表-本機關查核督導之標案'!H29</f>
        <v>曾昭銘建築師事務所</v>
      </c>
      <c r="G25" s="7" t="str">
        <f>'[1]品質查核一覽表-本機關查核督導之標案'!I29</f>
        <v>曾昭銘建築師事務所</v>
      </c>
      <c r="H25" s="7" t="str">
        <f>'[1]品質查核一覽表-本機關查核督導之標案'!J29</f>
        <v>勝旭室內裝修有限公司</v>
      </c>
      <c r="I25" s="7" t="str">
        <f>IF('[1]品質查核一覽表-本機關查核督導之標案'!K29="","",'[1]品質查核一覽表-本機關查核督導之標案'!K29)</f>
        <v/>
      </c>
      <c r="J25" s="3" t="str">
        <f>IF('[1]品質查核一覽表-本機關查核督導之標案'!T29&gt;79,"甲等",IF('[1]品質查核一覽表-本機關查核督導之標案'!T29&gt;69,"乙等","丙等"))</f>
        <v>甲等</v>
      </c>
      <c r="K25" s="3" t="str">
        <f>IF('[1]品質查核一覽表-本機關查核督導之標案'!AO29="未抽驗",IF('[1]品質查核一覽表-本機關查核督導之標案'!AP29="未抽驗", IF('[1]品質查核一覽表-本機關查核督導之標案'!AQ29="未抽驗", IF('[1]品質查核一覽表-本機關查核督導之標案'!AU29="未抽驗", IF('[1]品質查核一覽表-本機關查核督導之標案'!AV29="未抽驗", IF('[1]品質查核一覽表-本機關查核督導之標案'!AW29="未抽驗", IF('[1]品質查核一覽表-本機關查核督導之標案'!AX29="未抽驗", IF('[1]品質查核一覽表-本機關查核督導之標案'!AY29="未抽驗", IF('[1]品質查核一覽表-本機關查核督導之標案'!AZ29="未抽驗", IF('[1]品質查核一覽表-本機關查核督導之標案'!BA29="未抽驗", IF('[1]品質查核一覽表-本機關查核督導之標案'!BB29="未抽驗", IF('[1]品質查核一覽表-本機關查核督導之標案'!BC29="未抽驗", IF('[1]品質查核一覽表-本機關查核督導之標案'!BD29="未抽驗", IF('[1]品質查核一覽表-本機關查核督導之標案'!BE29="未抽驗", IF('[1]品質查核一覽表-本機關查核督導之標案'!BF29="未抽驗","未抽驗",'[1]品質查核一覽表-本機關查核督導之標案'!BF29),'[1]品質查核一覽表-本機關查核督導之標案'!BE29),'[1]品質查核一覽表-本機關查核督導之標案'!BD29),'[1]品質查核一覽表-本機關查核督導之標案'!BC29),'[1]品質查核一覽表-本機關查核督導之標案'!BB29),'[1]品質查核一覽表-本機關查核督導之標案'!BA29),'[1]品質查核一覽表-本機關查核督導之標案'!AZ29),'[1]品質查核一覽表-本機關查核督導之標案'!AY29),'[1]品質查核一覽表-本機關查核督導之標案'!AX29),'[1]品質查核一覽表-本機關查核督導之標案'!AW29),'[1]品質查核一覽表-本機關查核督導之標案'!AV29),'[1]品質查核一覽表-本機關查核督導之標案'!AU29),'[1]品質查核一覽表-本機關查核督導之標案'!AQ29),'[1]品質查核一覽表-本機關查核督導之標案'!AP29),'[1]品質查核一覽表-本機關查核督導之標案'!AO29)</f>
        <v>未抽驗</v>
      </c>
    </row>
    <row r="26" spans="1:11" ht="33" x14ac:dyDescent="0.25">
      <c r="A26" s="2">
        <v>24</v>
      </c>
      <c r="B26" s="3" t="str">
        <f>'[1]品質查核一覽表-本機關查核督導之標案'!L30</f>
        <v>112/08/24</v>
      </c>
      <c r="C26" s="5" t="str">
        <f>'[1]品質查核一覽表-本機關查核督導之標案'!D30</f>
        <v>臺北榮民總醫院玉里分院</v>
      </c>
      <c r="D26" s="5" t="str">
        <f>'[1]品質查核一覽表-本機關查核督導之標案'!B30</f>
        <v>鳳林分院榮光樓室內裝修改善工程共同投標採購案</v>
      </c>
      <c r="E26" s="6">
        <f>'[1]品質查核一覽表-本機關查核督導之標案'!G30</f>
        <v>59600</v>
      </c>
      <c r="F26" s="7" t="str">
        <f>'[1]品質查核一覽表-本機關查核督導之標案'!H30</f>
        <v>蘇建榮建築師事務所</v>
      </c>
      <c r="G26" s="7" t="str">
        <f>'[1]品質查核一覽表-本機關查核督導之標案'!I30</f>
        <v>蘇建榮建築師事務所</v>
      </c>
      <c r="H26" s="7" t="str">
        <f>'[1]品質查核一覽表-本機關查核督導之標案'!J30</f>
        <v>永曄營造有限公司</v>
      </c>
      <c r="I26" s="7" t="str">
        <f>IF('[1]品質查核一覽表-本機關查核督導之標案'!K30="","",'[1]品質查核一覽表-本機關查核督導之標案'!K30)</f>
        <v/>
      </c>
      <c r="J26" s="3" t="str">
        <f>IF('[1]品質查核一覽表-本機關查核督導之標案'!T30&gt;79,"甲等",IF('[1]品質查核一覽表-本機關查核督導之標案'!T30&gt;69,"乙等","丙等"))</f>
        <v>甲等</v>
      </c>
      <c r="K26" s="3" t="str">
        <f>IF('[1]品質查核一覽表-本機關查核督導之標案'!AO30="未抽驗",IF('[1]品質查核一覽表-本機關查核督導之標案'!AP30="未抽驗", IF('[1]品質查核一覽表-本機關查核督導之標案'!AQ30="未抽驗", IF('[1]品質查核一覽表-本機關查核督導之標案'!AU30="未抽驗", IF('[1]品質查核一覽表-本機關查核督導之標案'!AV30="未抽驗", IF('[1]品質查核一覽表-本機關查核督導之標案'!AW30="未抽驗", IF('[1]品質查核一覽表-本機關查核督導之標案'!AX30="未抽驗", IF('[1]品質查核一覽表-本機關查核督導之標案'!AY30="未抽驗", IF('[1]品質查核一覽表-本機關查核督導之標案'!AZ30="未抽驗", IF('[1]品質查核一覽表-本機關查核督導之標案'!BA30="未抽驗", IF('[1]品質查核一覽表-本機關查核督導之標案'!BB30="未抽驗", IF('[1]品質查核一覽表-本機關查核督導之標案'!BC30="未抽驗", IF('[1]品質查核一覽表-本機關查核督導之標案'!BD30="未抽驗", IF('[1]品質查核一覽表-本機關查核督導之標案'!BE30="未抽驗", IF('[1]品質查核一覽表-本機關查核督導之標案'!BF30="未抽驗","未抽驗",'[1]品質查核一覽表-本機關查核督導之標案'!BF30),'[1]品質查核一覽表-本機關查核督導之標案'!BE30),'[1]品質查核一覽表-本機關查核督導之標案'!BD30),'[1]品質查核一覽表-本機關查核督導之標案'!BC30),'[1]品質查核一覽表-本機關查核督導之標案'!BB30),'[1]品質查核一覽表-本機關查核督導之標案'!BA30),'[1]品質查核一覽表-本機關查核督導之標案'!AZ30),'[1]品質查核一覽表-本機關查核督導之標案'!AY30),'[1]品質查核一覽表-本機關查核督導之標案'!AX30),'[1]品質查核一覽表-本機關查核督導之標案'!AW30),'[1]品質查核一覽表-本機關查核督導之標案'!AV30),'[1]品質查核一覽表-本機關查核督導之標案'!AU30),'[1]品質查核一覽表-本機關查核督導之標案'!AQ30),'[1]品質查核一覽表-本機關查核督導之標案'!AP30),'[1]品質查核一覽表-本機關查核督導之標案'!AO30)</f>
        <v>未抽驗</v>
      </c>
    </row>
    <row r="27" spans="1:11" ht="33" x14ac:dyDescent="0.25">
      <c r="A27" s="2">
        <v>25</v>
      </c>
      <c r="B27" s="3" t="str">
        <f>'[1]品質查核一覽表-本機關查核督導之標案'!L31</f>
        <v>112/08/31</v>
      </c>
      <c r="C27" s="5" t="str">
        <f>'[1]品質查核一覽表-本機關查核督導之標案'!D31</f>
        <v>臺中榮民總醫院埔里分院</v>
      </c>
      <c r="D27" s="5" t="str">
        <f>'[1]品質查核一覽表-本機關查核督導之標案'!B31</f>
        <v>112年廊道外牆與屋頂防水整修暨中庭景觀改善工程</v>
      </c>
      <c r="E27" s="6">
        <f>'[1]品質查核一覽表-本機關查核督導之標案'!G31</f>
        <v>20286.09</v>
      </c>
      <c r="F27" s="7" t="str">
        <f>'[1]品質查核一覽表-本機關查核督導之標案'!H31</f>
        <v>徐英豪建築師事務所</v>
      </c>
      <c r="G27" s="7" t="str">
        <f>'[1]品質查核一覽表-本機關查核督導之標案'!I31</f>
        <v>徐英豪建築師事務所</v>
      </c>
      <c r="H27" s="7" t="str">
        <f>'[1]品質查核一覽表-本機關查核督導之標案'!J31</f>
        <v>佳澄營造工程股份有限公司</v>
      </c>
      <c r="I27" s="7" t="str">
        <f>IF('[1]品質查核一覽表-本機關查核督導之標案'!K31="","",'[1]品質查核一覽表-本機關查核督導之標案'!K31)</f>
        <v/>
      </c>
      <c r="J27" s="3" t="str">
        <f>IF('[1]品質查核一覽表-本機關查核督導之標案'!T31&gt;79,"甲等",IF('[1]品質查核一覽表-本機關查核督導之標案'!T31&gt;69,"乙等","丙等"))</f>
        <v>甲等</v>
      </c>
      <c r="K27" s="3" t="str">
        <f>IF('[1]品質查核一覽表-本機關查核督導之標案'!AO31="未抽驗",IF('[1]品質查核一覽表-本機關查核督導之標案'!AP31="未抽驗", IF('[1]品質查核一覽表-本機關查核督導之標案'!AQ31="未抽驗", IF('[1]品質查核一覽表-本機關查核督導之標案'!AU31="未抽驗", IF('[1]品質查核一覽表-本機關查核督導之標案'!AV31="未抽驗", IF('[1]品質查核一覽表-本機關查核督導之標案'!AW31="未抽驗", IF('[1]品質查核一覽表-本機關查核督導之標案'!AX31="未抽驗", IF('[1]品質查核一覽表-本機關查核督導之標案'!AY31="未抽驗", IF('[1]品質查核一覽表-本機關查核督導之標案'!AZ31="未抽驗", IF('[1]品質查核一覽表-本機關查核督導之標案'!BA31="未抽驗", IF('[1]品質查核一覽表-本機關查核督導之標案'!BB31="未抽驗", IF('[1]品質查核一覽表-本機關查核督導之標案'!BC31="未抽驗", IF('[1]品質查核一覽表-本機關查核督導之標案'!BD31="未抽驗", IF('[1]品質查核一覽表-本機關查核督導之標案'!BE31="未抽驗", IF('[1]品質查核一覽表-本機關查核督導之標案'!BF31="未抽驗","未抽驗",'[1]品質查核一覽表-本機關查核督導之標案'!BF31),'[1]品質查核一覽表-本機關查核督導之標案'!BE31),'[1]品質查核一覽表-本機關查核督導之標案'!BD31),'[1]品質查核一覽表-本機關查核督導之標案'!BC31),'[1]品質查核一覽表-本機關查核督導之標案'!BB31),'[1]品質查核一覽表-本機關查核督導之標案'!BA31),'[1]品質查核一覽表-本機關查核督導之標案'!AZ31),'[1]品質查核一覽表-本機關查核督導之標案'!AY31),'[1]品質查核一覽表-本機關查核督導之標案'!AX31),'[1]品質查核一覽表-本機關查核督導之標案'!AW31),'[1]品質查核一覽表-本機關查核督導之標案'!AV31),'[1]品質查核一覽表-本機關查核督導之標案'!AU31),'[1]品質查核一覽表-本機關查核督導之標案'!AQ31),'[1]品質查核一覽表-本機關查核督導之標案'!AP31),'[1]品質查核一覽表-本機關查核督導之標案'!AO31)</f>
        <v>未抽驗</v>
      </c>
    </row>
  </sheetData>
  <mergeCells count="1">
    <mergeCell ref="A1:K1"/>
  </mergeCells>
  <phoneticPr fontId="1" type="noConversion"/>
  <printOptions horizontalCentered="1" verticalCentered="1"/>
  <pageMargins left="0" right="0" top="0.15748031496062992" bottom="0.19685039370078741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工作表1</vt:lpstr>
      <vt:lpstr>工作表1!Print_Area</vt:lpstr>
      <vt:lpstr>工作表1!Print_Titles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盧怡均</dc:creator>
  <cp:lastModifiedBy>盧怡均</cp:lastModifiedBy>
  <cp:lastPrinted>2023-09-27T09:09:20Z</cp:lastPrinted>
  <dcterms:created xsi:type="dcterms:W3CDTF">2023-09-27T08:57:20Z</dcterms:created>
  <dcterms:modified xsi:type="dcterms:W3CDTF">2023-09-28T03:43:39Z</dcterms:modified>
</cp:coreProperties>
</file>